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POST ACUZIE_OK/"/>
    </mc:Choice>
  </mc:AlternateContent>
  <xr:revisionPtr revIDLastSave="98" documentId="11_2EADE9FB9AF288DECAA728558FF56AF0D4B40F25" xr6:coauthVersionLast="47" xr6:coauthVersionMax="47" xr10:uidLastSave="{29359C03-0736-4FC8-A5E2-2984FEA7414A}"/>
  <bookViews>
    <workbookView xWindow="-120" yWindow="-120" windowWidth="29040" windowHeight="15840" xr2:uid="{00000000-000D-0000-FFFF-FFFF00000000}"/>
  </bookViews>
  <sheets>
    <sheet name="V-PANETTA" sheetId="1" r:id="rId1"/>
  </sheets>
  <definedNames>
    <definedName name="_xlnm.Print_Area" localSheetId="0">'V-PANETTA'!$A$1:$I$53</definedName>
    <definedName name="_xlnm.Print_Titles" localSheetId="0">'V-PANETTA'!$1:$13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2" i="1" l="1"/>
  <c r="F31" i="1" s="1"/>
  <c r="F26" i="1" l="1"/>
  <c r="F28" i="1"/>
  <c r="F30" i="1"/>
  <c r="F29" i="1"/>
  <c r="F16" i="1" l="1"/>
  <c r="F27" i="1" l="1"/>
  <c r="F21" i="1"/>
  <c r="F25" i="1"/>
  <c r="F19" i="1"/>
  <c r="F23" i="1"/>
  <c r="F18" i="1"/>
  <c r="F22" i="1"/>
  <c r="F17" i="1"/>
  <c r="F24" i="1"/>
  <c r="F20" i="1"/>
  <c r="E42" i="1"/>
  <c r="F40" i="1" s="1"/>
  <c r="F41" i="1" l="1"/>
  <c r="F39" i="1" l="1"/>
  <c r="F38" i="1" l="1"/>
  <c r="F43" i="1" l="1"/>
  <c r="F15" i="1" l="1"/>
  <c r="F33" i="1" s="1"/>
</calcChain>
</file>

<file path=xl/sharedStrings.xml><?xml version="1.0" encoding="utf-8"?>
<sst xmlns="http://schemas.openxmlformats.org/spreadsheetml/2006/main" count="126" uniqueCount="108">
  <si>
    <t xml:space="preserve">VALUTAZIONE DELLA PERFORMANCE DELLA DIRIGENZA AZIENDALE:  AREA MEDICA E SANITARIA </t>
  </si>
  <si>
    <t>Periodo valutato</t>
  </si>
  <si>
    <t xml:space="preserve">COGNOME E NOME </t>
  </si>
  <si>
    <t>PROFILO PROFESSIONALE</t>
  </si>
  <si>
    <t>DIRIGENTE MEDICO</t>
  </si>
  <si>
    <t>TIPOLOGIA DI INCARICO</t>
  </si>
  <si>
    <t>UNITA' OPERATIVA</t>
  </si>
  <si>
    <t xml:space="preserve">POSTI LETTO </t>
  </si>
  <si>
    <t xml:space="preserve">DIPARTIMENTO </t>
  </si>
  <si>
    <t xml:space="preserve">VALUTATORE DI I^ ISTANZA : </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</si>
  <si>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</si>
  <si>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</si>
  <si>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</si>
  <si>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</si>
  <si>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</si>
  <si>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</si>
  <si>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</si>
  <si>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</si>
  <si>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</si>
  <si>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</si>
  <si>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RISCHIO CLINICO: PIANO DI RISK MANAGEMENT</t>
  </si>
  <si>
    <t xml:space="preserve">TOTALE PESO DELL 'INDICATORE </t>
  </si>
  <si>
    <t xml:space="preserve">TOTALE PESO PONDERATO DELL 'INDICATORE </t>
  </si>
  <si>
    <t>NOTE DELLA DIREZIONE STRATEGICA:</t>
  </si>
  <si>
    <t>PER ACCETTAZIONE: IL DIRETTORE/ DIRIGENTE RESP. DEL CDR</t>
  </si>
  <si>
    <t>Dipartimento Post Acuzie e Continuità Ospedale Territorio</t>
  </si>
  <si>
    <t>VENOSA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</si>
  <si>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</si>
  <si>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Rapporto prescr. 1° ciclo/n.pz.res.dimessi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</si>
  <si>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</si>
  <si>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</si>
  <si>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</si>
  <si>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</si>
  <si>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tempi di attesa (gg.30 prime visite-gg.60 prest strum.) - n.liste di attesa critiche</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</si>
  <si>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</si>
  <si>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</si>
  <si>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</si>
  <si>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</si>
  <si>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</si>
  <si>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</si>
  <si>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</si>
  <si>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</si>
  <si>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</si>
  <si>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 xml:space="preserve">DIRETTORE SANITARIO </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</si>
  <si>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</si>
  <si>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</si>
  <si>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  anche in riferimento alla pubblicazione dei dati da pubblicare nella sezione  "Amministrazione Trasparente" del sito web aziendale. </t>
  </si>
  <si>
    <t xml:space="preserve">assenza di negatività segnalate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</si>
  <si>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</si>
  <si>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</si>
  <si>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</si>
  <si>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</si>
  <si>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</si>
  <si>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DIRETTORE f.f. DIPARTIMENTO POST ACUZIE e CONTINUITA' OSPEDALE TERRITORIO  DOTT. CORONA GIOVANNI VITO</t>
  </si>
  <si>
    <t>VALERIA LOREDANA PANETTA</t>
  </si>
  <si>
    <t xml:space="preserve">Direttore f.f.  UOC </t>
  </si>
  <si>
    <t>UOC CEIMI-Nucleo Alzheimer</t>
  </si>
  <si>
    <t>PL 9 Lungodegenza post acuzie
PL 10 Nucleo Alzheimer H24 residenziale
PL 10 Centro diurno Alzheimer semiresidenziale</t>
  </si>
  <si>
    <t>PRESIDIO OSPEDALIERO/STRUTTURA TERRITORIALE:</t>
  </si>
  <si>
    <t>Non attivi causa emergenza COVID</t>
  </si>
  <si>
    <t>Garantire la corretta dispensazione del I ciclo di terapia per le prestazioni ambulatoriali  ove presente la Farmacia Ospedaliera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</si>
  <si>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PRESTAZIONI AMBULATORIALI</t>
  </si>
  <si>
    <t>numero prestazioni</t>
  </si>
  <si>
    <t>valore prestazioni in euro</t>
  </si>
  <si>
    <t xml:space="preserve">Valutazione specialistica dei pazienti in ADI </t>
  </si>
  <si>
    <t>Numero valutazioni effettuate/numero valutazioni richieste (100%)</t>
  </si>
  <si>
    <t>DISABILITA' GRAVISSIME</t>
  </si>
  <si>
    <t xml:space="preserve">n. certificazione rilasciata/n. certificazione richiesta </t>
  </si>
  <si>
    <t>DIRETTORE DI DIPARTIMENTO</t>
  </si>
  <si>
    <t xml:space="preserve">Garantire la valutazione specialistica geriatrica, richiesta dalla UOC Oncologia Critica Territoriale, Cure Domiciliari e Palliative - ADI, dei pazienti presi in carico ed afferenti ai Distretti di Melfi e Venosa </t>
  </si>
  <si>
    <t xml:space="preserve">Risultato atteso </t>
  </si>
  <si>
    <t>Risultato conseguito</t>
  </si>
  <si>
    <t>01.01.2022-31.12.2022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</si>
  <si>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</si>
  <si>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</si>
  <si>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 3. controllo e verifica circa la conservazione, la distribuzione, la prescrizione e la somministrazione dei farmaci, nonché la puntuale segnalazione di eventuali reazioni avverse. </t>
  </si>
  <si>
    <t>NOTE DEL RESPONSABILE DEL CDR:</t>
  </si>
  <si>
    <t>OBIETTIVI A VALENZA STRATEGICA DEL CENTRO DI RESPONSABILITA' (CDR) (indicatore B art. 17 della parte quarta del regolamento per la valutazione della dirigenza approvato con  DDG n. 53/2018)</t>
  </si>
  <si>
    <t>Risultato atteso</t>
  </si>
  <si>
    <t xml:space="preserve">9.  La verifica del rispetto dei tempi di attesa delle prestazioni ambulatoriali esterne sarà effettuata, di norma, sul report liste di attesa dicembre </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</si>
  <si>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</si>
  <si>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</si>
  <si>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 xml:space="preserve">PRESCRIZIONE I CICLO TERAPEUTICO PAZIENTI RESIDENTI </t>
  </si>
  <si>
    <t xml:space="preserve">Monitorare l’efficacia del percorso per il contenimento delle liste di attesa delle prestazioni specialistiche </t>
  </si>
  <si>
    <t>SCHEDA DI BUDGET 2022</t>
  </si>
  <si>
    <t xml:space="preserve">DGR 272/2022 : Efficacia assistenza territoriale </t>
  </si>
  <si>
    <t>Garantire l'accertamento dei requisiti di stato di non autosufficenza (in qualità di valutatori preposti) ai fini della concessione dei contributi ai nuclei familiari delle persone con disabilità gravissime di cui alla DGR n. 1037/2018, alla DGR n. 1100 e s.m.i  anche ricorrendo a strumenti di Televisita.</t>
  </si>
  <si>
    <t>Garantire il mantenimento dei volumi di prestazioni ambulatoriali erogati: Valore negoziato numero prestazioni &gt;= all'anno 2021 (fonte dati CUP)</t>
  </si>
  <si>
    <t>Garantire il mantenimento de i volumi di prestazioni ambulatoriali erogate: Valore negoziato numero prestazioni &gt;= all'anno 2021 (fonte dati CUP)</t>
  </si>
  <si>
    <t>Incidenza dei farmaci equivalenti sul totale a brevetto scaduto o presenti nelle liste di trasparenza  &gt; 98%</t>
  </si>
  <si>
    <t xml:space="preserve"> Indicatore DGR 272/2022</t>
  </si>
  <si>
    <t xml:space="preserve">Consumo territoriale di farmaci oppioidi - Indicatore DGR  &gt;2,1 % </t>
  </si>
  <si>
    <t>*DGR 272/2022 (EFFICIENZA PRESCRITTIVA FARMACEUTICA)</t>
  </si>
  <si>
    <t xml:space="preserve">*CONTROLLO CARTELLE CLINICHE (ex DGR 272/2022 e smei - indicatore 4.e.1)
</t>
  </si>
  <si>
    <t>1. Relazione annuale di attività al Controllo di Gestione entro il  20 gennaio dell'anno successivo per la valutazione della performance; 2. Trasmissione flussi informativi nei termini previsti dalla  DGR n.272/2022</t>
  </si>
  <si>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</si>
  <si>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</si>
  <si>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</si>
  <si>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</si>
  <si>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</si>
  <si>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gel idroalcolico consumato per l'igiene delle mani in CC/n.giornate di degenza P.O.</t>
  </si>
  <si>
    <t>Incentivare l'uso di prodotti a base di gel idroalcolico per l'igiene delle mani &gt;= 20 cc per giornata di degenza</t>
  </si>
  <si>
    <r>
      <t xml:space="preserve"> RISK MANAGEMENT</t>
    </r>
    <r>
      <rPr>
        <b/>
        <sz val="14"/>
        <rFont val="Calibri"/>
        <family val="2"/>
        <scheme val="minor"/>
      </rPr>
      <t>: MONITORAGGIO DEI CONSUMI GEL IDROALCOLICO SECONDO LE INDICAZIONI DEL PNCAR (DGR 272/2022)</t>
    </r>
  </si>
  <si>
    <t>(DGR 272/2022) EFFICIENZA ED APPROPRIATEZZA PRESCRITTIVA Monitoraggio del consumo del colecalciferolo sul territorio</t>
  </si>
  <si>
    <t>Indicatore dgr 272/2022</t>
  </si>
  <si>
    <t>Monitoraggio del consumo del colecalciferolo sul territorio. Incentivare la prescrizione delle gocce orali (a minor costo) in luogo delle fiale orali  &gt; 50% (soluzione orale gocce)</t>
  </si>
  <si>
    <t>Percentuale di utilizzo farmaci biosimilari  &gt; 80%</t>
  </si>
  <si>
    <t xml:space="preserve"> DISTRIBUZIONE DEL PERCORSO VALUTATIVO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</si>
</sst>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2"/>
      <color theme="1"/>
      <name val="Times New Roman"/>
      <family val="1"/>
    </font>
    <font>
      <b/>
      <sz val="18"/>
      <name val="Calibri"/>
      <family val="2"/>
      <scheme val="minor"/>
    </font>
    <font>
      <b/>
      <sz val="18"/>
      <color theme="1"/>
      <name val="Calibri"/>
      <family val="2"/>
      <scheme val="minor"/>
    </font>
    <font>
      <b/>
      <sz val="18"/>
      <color indexed="8"/>
      <name val="Calibri"/>
      <family val="2"/>
      <scheme val="minor"/>
    </font>
    <font>
      <b/>
      <u/>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2" fillId="0" borderId="0"/>
    <xf numFmtId="0" fontId="3" fillId="0" borderId="0"/>
  </cellStyleXfs>
  <cellXfs count="136">
    <xf numFmtId="0" fontId="0" fillId="0" borderId="0" xfId="0"/>
    <xf numFmtId="0" fontId="5" fillId="0" borderId="0" xfId="0" applyFont="1"/>
    <xf numFmtId="0" fontId="5" fillId="3" borderId="0" xfId="0" applyFont="1" applyFill="1"/>
    <xf numFmtId="0" fontId="4" fillId="0" borderId="0" xfId="3" applyFont="1" applyBorder="1" applyAlignment="1">
      <alignment horizontal="center"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center" vertical="center"/>
    </xf>
    <xf numFmtId="1" fontId="4" fillId="2" borderId="0" xfId="0" applyNumberFormat="1" applyFont="1" applyFill="1" applyBorder="1" applyAlignment="1">
      <alignment horizontal="center" vertical="center" wrapText="1"/>
    </xf>
    <xf numFmtId="0" fontId="5" fillId="0" borderId="0" xfId="0" applyFont="1" applyBorder="1"/>
    <xf numFmtId="0" fontId="4" fillId="0" borderId="0" xfId="2" applyFont="1" applyBorder="1" applyAlignment="1">
      <alignment horizontal="center" vertical="center" wrapText="1"/>
    </xf>
    <xf numFmtId="0" fontId="6" fillId="3" borderId="12" xfId="0" applyFont="1" applyFill="1" applyBorder="1" applyAlignment="1">
      <alignment horizontal="center" vertical="center" wrapText="1"/>
    </xf>
    <xf numFmtId="0" fontId="6" fillId="3" borderId="12" xfId="2"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2" applyFont="1" applyFill="1" applyBorder="1" applyAlignment="1">
      <alignment horizontal="center" vertical="center" wrapText="1"/>
    </xf>
    <xf numFmtId="1" fontId="6" fillId="0" borderId="12" xfId="3" applyNumberFormat="1" applyFont="1" applyFill="1" applyBorder="1" applyAlignment="1">
      <alignment horizontal="center" vertical="center" wrapText="1"/>
    </xf>
    <xf numFmtId="2" fontId="6" fillId="2" borderId="12" xfId="0" applyNumberFormat="1" applyFont="1" applyFill="1" applyBorder="1" applyAlignment="1">
      <alignment horizontal="center" vertical="center" wrapText="1"/>
    </xf>
    <xf numFmtId="0" fontId="6" fillId="2" borderId="12" xfId="2" applyFont="1" applyFill="1" applyBorder="1" applyAlignment="1">
      <alignment horizontal="center" vertical="center" wrapText="1"/>
    </xf>
    <xf numFmtId="0" fontId="6" fillId="2" borderId="17" xfId="2" applyFont="1" applyFill="1" applyBorder="1" applyAlignment="1">
      <alignment horizontal="center" vertical="center" wrapText="1"/>
    </xf>
    <xf numFmtId="0" fontId="6" fillId="2" borderId="11" xfId="0" applyFont="1" applyFill="1" applyBorder="1" applyAlignment="1">
      <alignment horizontal="center" vertical="center" wrapText="1"/>
    </xf>
    <xf numFmtId="1" fontId="6" fillId="0" borderId="12" xfId="3" applyNumberFormat="1" applyFont="1" applyBorder="1" applyAlignment="1">
      <alignment horizontal="center" vertical="center" wrapText="1"/>
    </xf>
    <xf numFmtId="0" fontId="6" fillId="3" borderId="12"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0" borderId="27" xfId="0"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2" fontId="6" fillId="3" borderId="12" xfId="0" applyNumberFormat="1" applyFont="1" applyFill="1" applyBorder="1" applyAlignment="1">
      <alignment horizontal="center" vertical="center" wrapText="1"/>
    </xf>
    <xf numFmtId="0" fontId="6" fillId="3" borderId="24" xfId="0" applyNumberFormat="1" applyFont="1" applyFill="1" applyBorder="1" applyAlignment="1">
      <alignment horizontal="center" vertical="center" wrapText="1"/>
    </xf>
    <xf numFmtId="1" fontId="6" fillId="3" borderId="12" xfId="2" applyNumberFormat="1" applyFont="1" applyFill="1" applyBorder="1" applyAlignment="1">
      <alignment horizontal="center" vertical="center" wrapText="1"/>
    </xf>
    <xf numFmtId="2" fontId="6" fillId="3" borderId="12" xfId="2" applyNumberFormat="1" applyFont="1" applyFill="1" applyBorder="1" applyAlignment="1">
      <alignment horizontal="center" vertical="center" wrapText="1"/>
    </xf>
    <xf numFmtId="0" fontId="6" fillId="3" borderId="17" xfId="2" applyFont="1" applyFill="1" applyBorder="1" applyAlignment="1">
      <alignment horizontal="center" vertical="center" wrapText="1"/>
    </xf>
    <xf numFmtId="0" fontId="6" fillId="3" borderId="11" xfId="0" applyNumberFormat="1" applyFont="1" applyFill="1" applyBorder="1" applyAlignment="1">
      <alignment horizontal="center" vertical="center" wrapText="1"/>
    </xf>
    <xf numFmtId="0" fontId="6" fillId="3" borderId="26" xfId="0" applyNumberFormat="1" applyFont="1" applyFill="1" applyBorder="1" applyAlignment="1">
      <alignment horizontal="center" vertical="center" wrapText="1"/>
    </xf>
    <xf numFmtId="1" fontId="6" fillId="3" borderId="23" xfId="0" applyNumberFormat="1" applyFont="1" applyFill="1" applyBorder="1" applyAlignment="1">
      <alignment horizontal="center" vertical="center" wrapText="1"/>
    </xf>
    <xf numFmtId="2" fontId="6" fillId="3" borderId="23" xfId="2" applyNumberFormat="1" applyFont="1" applyFill="1" applyBorder="1" applyAlignment="1">
      <alignment horizontal="center" vertical="center" wrapText="1"/>
    </xf>
    <xf numFmtId="0" fontId="6" fillId="3" borderId="23" xfId="2" applyFont="1" applyFill="1" applyBorder="1" applyAlignment="1">
      <alignment horizontal="center" vertical="center" wrapText="1"/>
    </xf>
    <xf numFmtId="0" fontId="6" fillId="3" borderId="23" xfId="0" applyFont="1" applyFill="1" applyBorder="1" applyAlignment="1">
      <alignment horizontal="center" vertical="center"/>
    </xf>
    <xf numFmtId="0" fontId="6" fillId="3" borderId="28" xfId="2" applyFont="1" applyFill="1" applyBorder="1" applyAlignment="1">
      <alignment horizontal="center" vertical="center" wrapText="1"/>
    </xf>
    <xf numFmtId="1" fontId="6" fillId="3" borderId="12" xfId="0" applyNumberFormat="1" applyFont="1" applyFill="1" applyBorder="1" applyAlignment="1">
      <alignment vertical="center" wrapText="1"/>
    </xf>
    <xf numFmtId="1" fontId="6" fillId="3" borderId="17" xfId="0" applyNumberFormat="1" applyFont="1" applyFill="1" applyBorder="1" applyAlignment="1">
      <alignment vertical="center" wrapText="1"/>
    </xf>
    <xf numFmtId="0" fontId="6" fillId="2" borderId="11" xfId="0" applyFont="1" applyFill="1" applyBorder="1" applyAlignment="1">
      <alignment horizontal="center" vertical="center" textRotation="90" wrapText="1"/>
    </xf>
    <xf numFmtId="0" fontId="7" fillId="0" borderId="0" xfId="0" applyFont="1"/>
    <xf numFmtId="0" fontId="6" fillId="4" borderId="25" xfId="0" applyFont="1" applyFill="1" applyBorder="1" applyAlignment="1">
      <alignment horizontal="center" vertical="center" wrapText="1"/>
    </xf>
    <xf numFmtId="1" fontId="6" fillId="4" borderId="25" xfId="0" applyNumberFormat="1" applyFont="1" applyFill="1" applyBorder="1" applyAlignment="1">
      <alignment horizontal="center" vertical="center" wrapText="1"/>
    </xf>
    <xf numFmtId="1" fontId="8" fillId="4" borderId="0" xfId="0" applyNumberFormat="1"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6" fillId="4" borderId="0" xfId="0" applyFont="1" applyFill="1" applyBorder="1" applyAlignment="1">
      <alignment vertical="center"/>
    </xf>
    <xf numFmtId="0" fontId="6" fillId="4" borderId="0" xfId="0" applyFont="1" applyFill="1" applyBorder="1" applyAlignment="1">
      <alignment horizontal="left" vertical="center"/>
    </xf>
    <xf numFmtId="1" fontId="6" fillId="4" borderId="0" xfId="0" applyNumberFormat="1" applyFont="1" applyFill="1" applyBorder="1" applyAlignment="1">
      <alignment horizontal="center" vertical="center"/>
    </xf>
    <xf numFmtId="0" fontId="6" fillId="4" borderId="7" xfId="0" applyFont="1" applyFill="1" applyBorder="1" applyAlignment="1">
      <alignment vertical="center"/>
    </xf>
    <xf numFmtId="0" fontId="6" fillId="4" borderId="8" xfId="0" applyFont="1" applyFill="1" applyBorder="1" applyAlignment="1">
      <alignment horizontal="left" vertical="center"/>
    </xf>
    <xf numFmtId="0" fontId="6" fillId="4" borderId="7" xfId="0" applyFont="1" applyFill="1" applyBorder="1" applyAlignment="1">
      <alignment horizontal="left" vertical="center"/>
    </xf>
    <xf numFmtId="0" fontId="7" fillId="4" borderId="0" xfId="0" applyFont="1" applyFill="1" applyBorder="1"/>
    <xf numFmtId="0" fontId="6" fillId="4" borderId="19" xfId="0" applyFont="1" applyFill="1" applyBorder="1" applyAlignment="1">
      <alignment horizontal="center" vertical="center" wrapText="1"/>
    </xf>
    <xf numFmtId="0" fontId="6" fillId="4" borderId="20" xfId="0" applyFont="1" applyFill="1" applyBorder="1" applyAlignment="1">
      <alignment horizontal="center" vertical="center" wrapText="1"/>
    </xf>
    <xf numFmtId="1" fontId="6" fillId="4" borderId="20" xfId="0" applyNumberFormat="1"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0" borderId="12"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6" fillId="3" borderId="12" xfId="2" applyFont="1" applyFill="1" applyBorder="1" applyAlignment="1">
      <alignment horizontal="center" vertical="center" wrapText="1"/>
    </xf>
    <xf numFmtId="0" fontId="6" fillId="4" borderId="0" xfId="0" applyFont="1" applyFill="1" applyBorder="1" applyAlignment="1">
      <alignment vertical="center" wrapText="1"/>
    </xf>
    <xf numFmtId="0" fontId="6" fillId="3" borderId="12" xfId="3"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2" xfId="3" applyFont="1" applyBorder="1" applyAlignment="1">
      <alignment horizontal="center" vertical="center" wrapText="1"/>
    </xf>
    <xf numFmtId="0" fontId="6" fillId="4" borderId="25" xfId="0" applyNumberFormat="1" applyFont="1" applyFill="1" applyBorder="1" applyAlignment="1">
      <alignment horizontal="center" vertical="top" wrapText="1"/>
    </xf>
    <xf numFmtId="0" fontId="9" fillId="4" borderId="0"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3" borderId="12" xfId="2" applyFont="1" applyFill="1" applyBorder="1" applyAlignment="1">
      <alignment horizontal="center" vertical="center" wrapText="1"/>
    </xf>
    <xf numFmtId="2" fontId="6" fillId="3" borderId="12" xfId="3" applyNumberFormat="1" applyFont="1" applyFill="1" applyBorder="1" applyAlignment="1">
      <alignment horizontal="center" vertical="center" wrapText="1"/>
    </xf>
    <xf numFmtId="0" fontId="6" fillId="3" borderId="12" xfId="2" applyFont="1" applyFill="1" applyBorder="1" applyAlignment="1">
      <alignment horizontal="center" vertical="center" wrapText="1"/>
    </xf>
    <xf numFmtId="0" fontId="6" fillId="3" borderId="12" xfId="3"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3" borderId="12" xfId="2" applyFont="1" applyFill="1" applyBorder="1" applyAlignment="1">
      <alignment horizontal="center" vertical="center" wrapText="1"/>
    </xf>
    <xf numFmtId="0" fontId="6" fillId="3" borderId="12" xfId="3" applyFont="1" applyFill="1" applyBorder="1" applyAlignment="1">
      <alignment horizontal="center" vertical="center" wrapText="1"/>
    </xf>
    <xf numFmtId="0" fontId="6" fillId="3" borderId="11"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6" fillId="3" borderId="26" xfId="0" applyFont="1" applyFill="1" applyBorder="1" applyAlignment="1">
      <alignment horizontal="left" vertical="center" wrapText="1"/>
    </xf>
    <xf numFmtId="0" fontId="6" fillId="3" borderId="23" xfId="0" applyFont="1" applyFill="1" applyBorder="1" applyAlignment="1">
      <alignment horizontal="left" vertical="center" wrapText="1"/>
    </xf>
    <xf numFmtId="1" fontId="6" fillId="3" borderId="23" xfId="0" applyNumberFormat="1" applyFont="1" applyFill="1" applyBorder="1" applyAlignment="1">
      <alignment horizontal="center" vertical="center" wrapText="1"/>
    </xf>
    <xf numFmtId="1" fontId="6" fillId="3" borderId="28"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top" wrapText="1"/>
    </xf>
    <xf numFmtId="0" fontId="6" fillId="4" borderId="5" xfId="0" applyNumberFormat="1" applyFont="1" applyFill="1" applyBorder="1" applyAlignment="1">
      <alignment horizontal="center" vertical="top" wrapText="1"/>
    </xf>
    <xf numFmtId="0" fontId="6" fillId="4" borderId="6" xfId="0" applyNumberFormat="1" applyFont="1" applyFill="1" applyBorder="1" applyAlignment="1">
      <alignment horizontal="center" vertical="top" wrapText="1"/>
    </xf>
    <xf numFmtId="0" fontId="7" fillId="4" borderId="8" xfId="0" applyFont="1" applyFill="1" applyBorder="1" applyAlignment="1">
      <alignment vertical="center" wrapText="1"/>
    </xf>
    <xf numFmtId="0" fontId="7" fillId="4" borderId="0" xfId="0" applyFont="1" applyFill="1" applyBorder="1" applyAlignment="1">
      <alignment vertical="center" wrapText="1"/>
    </xf>
    <xf numFmtId="0" fontId="7" fillId="4" borderId="7" xfId="0" applyFont="1" applyFill="1" applyBorder="1" applyAlignment="1">
      <alignment vertical="center" wrapText="1"/>
    </xf>
    <xf numFmtId="0" fontId="7" fillId="4" borderId="8"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9" xfId="0" applyFont="1" applyFill="1" applyBorder="1" applyAlignment="1">
      <alignment horizontal="left"/>
    </xf>
    <xf numFmtId="0" fontId="7" fillId="4" borderId="10" xfId="0" applyFont="1" applyFill="1" applyBorder="1" applyAlignment="1">
      <alignment horizontal="left"/>
    </xf>
    <xf numFmtId="0" fontId="7" fillId="4" borderId="16" xfId="0" applyFont="1" applyFill="1" applyBorder="1" applyAlignment="1">
      <alignment horizontal="left"/>
    </xf>
    <xf numFmtId="0" fontId="7" fillId="4" borderId="1" xfId="0" applyFont="1" applyFill="1" applyBorder="1" applyAlignment="1">
      <alignment vertical="center" wrapText="1"/>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8" fillId="5" borderId="12" xfId="1"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8" xfId="0" applyFont="1" applyFill="1" applyBorder="1" applyAlignment="1">
      <alignment horizontal="left" vertical="center" wrapText="1"/>
    </xf>
    <xf numFmtId="0" fontId="8" fillId="4" borderId="0" xfId="0" applyFont="1" applyFill="1" applyBorder="1" applyAlignment="1">
      <alignment horizontal="left" vertical="center" wrapText="1"/>
    </xf>
    <xf numFmtId="0" fontId="6" fillId="4" borderId="1"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3" borderId="12" xfId="2" applyFont="1" applyFill="1" applyBorder="1" applyAlignment="1">
      <alignment horizontal="center" vertical="center" wrapText="1"/>
    </xf>
    <xf numFmtId="0" fontId="6" fillId="3" borderId="17" xfId="2" applyFont="1" applyFill="1" applyBorder="1" applyAlignment="1">
      <alignment horizontal="center" vertical="center" wrapText="1"/>
    </xf>
    <xf numFmtId="2" fontId="6" fillId="3" borderId="12" xfId="0" applyNumberFormat="1" applyFont="1" applyFill="1" applyBorder="1" applyAlignment="1">
      <alignment horizontal="center" vertical="center" wrapText="1"/>
    </xf>
    <xf numFmtId="2" fontId="6" fillId="3" borderId="17" xfId="0" applyNumberFormat="1" applyFont="1" applyFill="1" applyBorder="1" applyAlignment="1">
      <alignment horizontal="center" vertical="center" wrapText="1"/>
    </xf>
    <xf numFmtId="0" fontId="6" fillId="0" borderId="14"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6" fillId="3" borderId="13"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12" xfId="3"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0" xfId="0" applyFont="1" applyFill="1" applyBorder="1" applyAlignment="1">
      <alignment vertical="center"/>
    </xf>
    <xf numFmtId="0" fontId="0" fillId="0" borderId="0" xfId="0" applyAlignment="1">
      <alignment vertical="center"/>
    </xf>
    <xf numFmtId="0" fontId="6" fillId="4" borderId="10" xfId="0" applyFont="1" applyFill="1" applyBorder="1" applyAlignment="1">
      <alignment horizontal="left" vertical="center"/>
    </xf>
    <xf numFmtId="0" fontId="0" fillId="0" borderId="10" xfId="0" applyBorder="1" applyAlignment="1">
      <alignment vertical="center"/>
    </xf>
    <xf numFmtId="0" fontId="6" fillId="4" borderId="9" xfId="0" applyFont="1" applyFill="1" applyBorder="1" applyAlignment="1">
      <alignment vertical="center"/>
    </xf>
    <xf numFmtId="0" fontId="6" fillId="4" borderId="8" xfId="0" applyFont="1" applyFill="1" applyBorder="1" applyAlignment="1">
      <alignment horizontal="left" vertical="center"/>
    </xf>
    <xf numFmtId="0" fontId="6" fillId="4" borderId="8" xfId="0" applyFont="1" applyFill="1" applyBorder="1" applyAlignment="1">
      <alignment vertical="center"/>
    </xf>
  </cellXfs>
  <cellStyles count="7">
    <cellStyle name="Normale" xfId="0" builtinId="0"/>
    <cellStyle name="Normale 2 2 2" xfId="6" xr:uid="{00000000-0005-0000-0000-000001000000}"/>
    <cellStyle name="Normale 2 3" xfId="3" xr:uid="{00000000-0005-0000-0000-000002000000}"/>
    <cellStyle name="Normale 3" xfId="1" xr:uid="{00000000-0005-0000-0000-000003000000}"/>
    <cellStyle name="Normale 4" xfId="2" xr:uid="{00000000-0005-0000-0000-000004000000}"/>
    <cellStyle name="Normale 8 2" xfId="5" xr:uid="{00000000-0005-0000-0000-000005000000}"/>
    <cellStyle name="Valuta 2" xfId="4" xr:uid="{00000000-0005-0000-0000-000006000000}"/>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31750</xdr:rowOff>
    </xdr:from>
    <xdr:to>
      <xdr:col>1</xdr:col>
      <xdr:colOff>650875</xdr:colOff>
      <xdr:row>0</xdr:row>
      <xdr:rowOff>784225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31750"/>
          <a:ext cx="2047875" cy="7524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3"/>
  <sheetViews>
    <sheetView tabSelected="1" topLeftCell="A22" zoomScale="60" zoomScaleNormal="60" workbookViewId="0">
      <selection activeCell="D39" sqref="D39"/>
    </sheetView>
  </sheetViews>
  <sheetFormatPr defaultColWidth="9.140625" defaultRowHeight="23.25" x14ac:dyDescent="0.35"/>
  <cols>
    <col min="1" max="1" width="21" style="39" customWidth="1"/>
    <col min="2" max="2" width="61.85546875" style="39" customWidth="1"/>
    <col min="3" max="3" width="71.140625" style="39" customWidth="1"/>
    <col min="4" max="4" width="150.42578125" style="39" customWidth="1"/>
    <col min="5" max="5" width="17.42578125" style="39" customWidth="1"/>
    <col min="6" max="6" width="22.5703125" style="39" customWidth="1"/>
    <col min="7" max="7" width="18.28515625" style="39" customWidth="1"/>
    <col min="8" max="8" width="21.28515625" style="39" customWidth="1"/>
    <col min="9" max="9" width="25" style="39" customWidth="1"/>
    <col min="10" max="16384" width="9.140625" style="1"/>
  </cols>
  <sheetData>
    <row r="1" spans="1:9" ht="65.25" customHeight="1" x14ac:dyDescent="0.25">
      <c r="A1" s="96" t="s">
        <v>0</v>
      </c>
      <c r="B1" s="97"/>
      <c r="C1" s="97"/>
      <c r="D1" s="97"/>
      <c r="E1" s="97"/>
      <c r="F1" s="97"/>
      <c r="G1" s="97"/>
      <c r="H1" s="97"/>
      <c r="I1" s="98"/>
    </row>
    <row r="2" spans="1:9" ht="36.75" customHeight="1" x14ac:dyDescent="0.25">
      <c r="A2" s="58" t="s">
        <v>52</v>
      </c>
      <c r="B2" s="59">
        <v>51</v>
      </c>
      <c r="C2" s="99" t="s">
        <v>84</v>
      </c>
      <c r="D2" s="99"/>
      <c r="E2" s="99"/>
      <c r="F2" s="100" t="s">
        <v>1</v>
      </c>
      <c r="G2" s="100"/>
      <c r="H2" s="100" t="s">
        <v>72</v>
      </c>
      <c r="I2" s="101"/>
    </row>
    <row r="3" spans="1:9" x14ac:dyDescent="0.25">
      <c r="A3" s="102" t="s">
        <v>2</v>
      </c>
      <c r="B3" s="103"/>
      <c r="C3" s="103" t="s">
        <v>54</v>
      </c>
      <c r="D3" s="103"/>
      <c r="E3" s="42"/>
      <c r="F3" s="43"/>
      <c r="G3" s="43"/>
      <c r="H3" s="43"/>
      <c r="I3" s="44"/>
    </row>
    <row r="4" spans="1:9" ht="30.75" customHeight="1" x14ac:dyDescent="0.25">
      <c r="A4" s="102" t="s">
        <v>3</v>
      </c>
      <c r="B4" s="103"/>
      <c r="C4" s="103" t="s">
        <v>4</v>
      </c>
      <c r="D4" s="103"/>
      <c r="E4" s="42"/>
      <c r="F4" s="43"/>
      <c r="G4" s="43"/>
      <c r="H4" s="43"/>
      <c r="I4" s="44"/>
    </row>
    <row r="5" spans="1:9" ht="30" customHeight="1" x14ac:dyDescent="0.25">
      <c r="A5" s="135" t="s">
        <v>5</v>
      </c>
      <c r="B5" s="130"/>
      <c r="C5" s="45" t="s">
        <v>55</v>
      </c>
      <c r="D5" s="46"/>
      <c r="E5" s="47"/>
      <c r="F5" s="45"/>
      <c r="G5" s="45"/>
      <c r="H5" s="45"/>
      <c r="I5" s="48"/>
    </row>
    <row r="6" spans="1:9" ht="32.25" customHeight="1" x14ac:dyDescent="0.25">
      <c r="A6" s="134" t="s">
        <v>6</v>
      </c>
      <c r="B6" s="130"/>
      <c r="C6" s="45" t="s">
        <v>56</v>
      </c>
      <c r="D6" s="61"/>
      <c r="E6" s="47"/>
      <c r="F6" s="46"/>
      <c r="G6" s="46"/>
      <c r="H6" s="46"/>
      <c r="I6" s="50"/>
    </row>
    <row r="7" spans="1:9" ht="73.5" customHeight="1" x14ac:dyDescent="0.25">
      <c r="A7" s="49" t="s">
        <v>7</v>
      </c>
      <c r="B7" s="66" t="s">
        <v>59</v>
      </c>
      <c r="C7" s="61" t="s">
        <v>57</v>
      </c>
      <c r="D7" s="103"/>
      <c r="E7" s="103"/>
      <c r="F7" s="46"/>
      <c r="G7" s="46"/>
      <c r="H7" s="46"/>
      <c r="I7" s="50"/>
    </row>
    <row r="8" spans="1:9" ht="34.5" customHeight="1" x14ac:dyDescent="0.25">
      <c r="A8" s="134" t="s">
        <v>8</v>
      </c>
      <c r="B8" s="130"/>
      <c r="C8" s="129" t="s">
        <v>25</v>
      </c>
      <c r="D8" s="130"/>
      <c r="E8" s="47"/>
      <c r="F8" s="46"/>
      <c r="G8" s="46"/>
      <c r="H8" s="46"/>
      <c r="I8" s="50"/>
    </row>
    <row r="9" spans="1:9" ht="34.5" customHeight="1" x14ac:dyDescent="0.35">
      <c r="A9" s="134" t="s">
        <v>58</v>
      </c>
      <c r="B9" s="130"/>
      <c r="C9" s="46" t="s">
        <v>26</v>
      </c>
      <c r="D9" s="46"/>
      <c r="E9" s="51"/>
      <c r="F9" s="46"/>
      <c r="G9" s="46"/>
      <c r="H9" s="46"/>
      <c r="I9" s="50"/>
    </row>
    <row r="10" spans="1:9" ht="37.5" customHeight="1" thickBot="1" x14ac:dyDescent="0.3">
      <c r="A10" s="133" t="s">
        <v>9</v>
      </c>
      <c r="B10" s="132"/>
      <c r="C10" s="131" t="s">
        <v>53</v>
      </c>
      <c r="D10" s="132"/>
      <c r="E10" s="47"/>
      <c r="F10" s="46"/>
      <c r="G10" s="46"/>
      <c r="H10" s="46"/>
      <c r="I10" s="50"/>
    </row>
    <row r="11" spans="1:9" ht="33" customHeight="1" thickBot="1" x14ac:dyDescent="0.3">
      <c r="A11" s="126" t="s">
        <v>107</v>
      </c>
      <c r="B11" s="127"/>
      <c r="C11" s="127"/>
      <c r="D11" s="127"/>
      <c r="E11" s="127"/>
      <c r="F11" s="127"/>
      <c r="G11" s="127"/>
      <c r="H11" s="127"/>
      <c r="I11" s="128"/>
    </row>
    <row r="12" spans="1:9" ht="70.5" thickBot="1" x14ac:dyDescent="0.3">
      <c r="A12" s="52" t="s">
        <v>10</v>
      </c>
      <c r="B12" s="52" t="s">
        <v>11</v>
      </c>
      <c r="C12" s="53" t="s">
        <v>12</v>
      </c>
      <c r="D12" s="53" t="s">
        <v>70</v>
      </c>
      <c r="E12" s="54" t="s">
        <v>13</v>
      </c>
      <c r="F12" s="53" t="s">
        <v>14</v>
      </c>
      <c r="G12" s="53" t="s">
        <v>71</v>
      </c>
      <c r="H12" s="53" t="s">
        <v>15</v>
      </c>
      <c r="I12" s="55" t="s">
        <v>16</v>
      </c>
    </row>
    <row r="13" spans="1:9" ht="18" customHeight="1" x14ac:dyDescent="0.25">
      <c r="A13" s="123"/>
      <c r="B13" s="124"/>
      <c r="C13" s="124"/>
      <c r="D13" s="124"/>
      <c r="E13" s="124"/>
      <c r="F13" s="124"/>
      <c r="G13" s="124"/>
      <c r="H13" s="124"/>
      <c r="I13" s="125"/>
    </row>
    <row r="14" spans="1:9" s="2" customFormat="1" ht="183" customHeight="1" x14ac:dyDescent="0.25">
      <c r="A14" s="38" t="s">
        <v>29</v>
      </c>
      <c r="B14" s="9" t="s">
        <v>17</v>
      </c>
      <c r="C14" s="10" t="s">
        <v>30</v>
      </c>
      <c r="D14" s="68" t="s">
        <v>94</v>
      </c>
      <c r="E14" s="107" t="s">
        <v>51</v>
      </c>
      <c r="F14" s="107"/>
      <c r="G14" s="107"/>
      <c r="H14" s="107"/>
      <c r="I14" s="108"/>
    </row>
    <row r="15" spans="1:9" ht="139.5" x14ac:dyDescent="0.25">
      <c r="A15" s="11">
        <v>1</v>
      </c>
      <c r="B15" s="12" t="s">
        <v>49</v>
      </c>
      <c r="C15" s="12" t="s">
        <v>50</v>
      </c>
      <c r="D15" s="68" t="s">
        <v>73</v>
      </c>
      <c r="E15" s="13">
        <v>5</v>
      </c>
      <c r="F15" s="14">
        <f t="shared" ref="F15:F31" si="0">+E15/E$32*100</f>
        <v>7.2463768115942031</v>
      </c>
      <c r="G15" s="15"/>
      <c r="H15" s="15"/>
      <c r="I15" s="16"/>
    </row>
    <row r="16" spans="1:9" ht="116.25" x14ac:dyDescent="0.25">
      <c r="A16" s="17">
        <v>2</v>
      </c>
      <c r="B16" s="12" t="s">
        <v>31</v>
      </c>
      <c r="C16" s="12" t="s">
        <v>18</v>
      </c>
      <c r="D16" s="68" t="s">
        <v>74</v>
      </c>
      <c r="E16" s="18">
        <v>3</v>
      </c>
      <c r="F16" s="14">
        <f t="shared" si="0"/>
        <v>4.3478260869565215</v>
      </c>
      <c r="G16" s="15"/>
      <c r="H16" s="15"/>
      <c r="I16" s="16"/>
    </row>
    <row r="17" spans="1:20" ht="116.25" x14ac:dyDescent="0.25">
      <c r="A17" s="11">
        <v>3</v>
      </c>
      <c r="B17" s="12" t="s">
        <v>32</v>
      </c>
      <c r="C17" s="12" t="s">
        <v>19</v>
      </c>
      <c r="D17" s="12" t="s">
        <v>46</v>
      </c>
      <c r="E17" s="18">
        <v>3</v>
      </c>
      <c r="F17" s="14">
        <f t="shared" si="0"/>
        <v>4.3478260869565215</v>
      </c>
      <c r="G17" s="15"/>
      <c r="H17" s="15"/>
      <c r="I17" s="16"/>
    </row>
    <row r="18" spans="1:20" ht="239.25" customHeight="1" x14ac:dyDescent="0.25">
      <c r="A18" s="11">
        <v>4</v>
      </c>
      <c r="B18" s="12" t="s">
        <v>20</v>
      </c>
      <c r="C18" s="12" t="s">
        <v>47</v>
      </c>
      <c r="D18" s="12" t="s">
        <v>75</v>
      </c>
      <c r="E18" s="18">
        <v>5</v>
      </c>
      <c r="F18" s="14">
        <f t="shared" si="0"/>
        <v>7.2463768115942031</v>
      </c>
      <c r="G18" s="15"/>
      <c r="H18" s="15"/>
      <c r="I18" s="16"/>
    </row>
    <row r="19" spans="1:20" ht="109.5" customHeight="1" x14ac:dyDescent="0.25">
      <c r="A19" s="11">
        <v>5</v>
      </c>
      <c r="B19" s="57" t="s">
        <v>83</v>
      </c>
      <c r="C19" s="9" t="s">
        <v>33</v>
      </c>
      <c r="D19" s="9" t="s">
        <v>34</v>
      </c>
      <c r="E19" s="19">
        <v>5</v>
      </c>
      <c r="F19" s="14">
        <f t="shared" si="0"/>
        <v>7.2463768115942031</v>
      </c>
      <c r="G19" s="20"/>
      <c r="H19" s="20"/>
      <c r="I19" s="56"/>
    </row>
    <row r="20" spans="1:20" ht="109.5" customHeight="1" x14ac:dyDescent="0.25">
      <c r="A20" s="63">
        <v>6</v>
      </c>
      <c r="B20" s="118" t="s">
        <v>61</v>
      </c>
      <c r="C20" s="9" t="s">
        <v>62</v>
      </c>
      <c r="D20" s="9" t="s">
        <v>87</v>
      </c>
      <c r="E20" s="19">
        <v>5</v>
      </c>
      <c r="F20" s="14">
        <f t="shared" si="0"/>
        <v>7.2463768115942031</v>
      </c>
      <c r="G20" s="20"/>
      <c r="H20" s="20"/>
      <c r="I20" s="56"/>
    </row>
    <row r="21" spans="1:20" ht="109.5" customHeight="1" x14ac:dyDescent="0.25">
      <c r="A21" s="63">
        <v>7</v>
      </c>
      <c r="B21" s="119"/>
      <c r="C21" s="9" t="s">
        <v>63</v>
      </c>
      <c r="D21" s="9" t="s">
        <v>88</v>
      </c>
      <c r="E21" s="19">
        <v>5</v>
      </c>
      <c r="F21" s="14">
        <f t="shared" si="0"/>
        <v>7.2463768115942031</v>
      </c>
      <c r="G21" s="20"/>
      <c r="H21" s="20"/>
      <c r="I21" s="56"/>
    </row>
    <row r="22" spans="1:20" ht="70.5" customHeight="1" x14ac:dyDescent="0.25">
      <c r="A22" s="63">
        <v>8</v>
      </c>
      <c r="B22" s="9" t="s">
        <v>64</v>
      </c>
      <c r="C22" s="9" t="s">
        <v>65</v>
      </c>
      <c r="D22" s="9" t="s">
        <v>69</v>
      </c>
      <c r="E22" s="64">
        <v>5</v>
      </c>
      <c r="F22" s="14">
        <f t="shared" si="0"/>
        <v>7.2463768115942031</v>
      </c>
      <c r="G22" s="20"/>
      <c r="H22" s="20"/>
      <c r="I22" s="56"/>
    </row>
    <row r="23" spans="1:20" ht="87" customHeight="1" x14ac:dyDescent="0.25">
      <c r="A23" s="63">
        <v>9</v>
      </c>
      <c r="B23" s="57" t="s">
        <v>66</v>
      </c>
      <c r="C23" s="9" t="s">
        <v>67</v>
      </c>
      <c r="D23" s="9" t="s">
        <v>86</v>
      </c>
      <c r="E23" s="64">
        <v>5</v>
      </c>
      <c r="F23" s="14">
        <f t="shared" si="0"/>
        <v>7.2463768115942031</v>
      </c>
      <c r="G23" s="20"/>
      <c r="H23" s="20"/>
      <c r="I23" s="56"/>
    </row>
    <row r="24" spans="1:20" ht="170.25" customHeight="1" x14ac:dyDescent="0.25">
      <c r="A24" s="22">
        <v>10</v>
      </c>
      <c r="B24" s="12" t="s">
        <v>82</v>
      </c>
      <c r="C24" s="15" t="s">
        <v>28</v>
      </c>
      <c r="D24" s="21" t="s">
        <v>60</v>
      </c>
      <c r="E24" s="20">
        <v>3</v>
      </c>
      <c r="F24" s="14">
        <f t="shared" si="0"/>
        <v>4.3478260869565215</v>
      </c>
      <c r="G24" s="20"/>
      <c r="H24" s="20"/>
      <c r="I24" s="56"/>
      <c r="N24" s="3"/>
      <c r="O24" s="4"/>
      <c r="P24" s="4"/>
      <c r="Q24" s="5"/>
      <c r="R24" s="6"/>
      <c r="S24" s="7"/>
      <c r="T24" s="7"/>
    </row>
    <row r="25" spans="1:20" ht="80.25" customHeight="1" x14ac:dyDescent="0.25">
      <c r="A25" s="11">
        <v>11</v>
      </c>
      <c r="B25" s="62" t="s">
        <v>92</v>
      </c>
      <c r="C25" s="60" t="s">
        <v>90</v>
      </c>
      <c r="D25" s="60" t="s">
        <v>89</v>
      </c>
      <c r="E25" s="20">
        <v>5</v>
      </c>
      <c r="F25" s="14">
        <f t="shared" si="0"/>
        <v>7.2463768115942031</v>
      </c>
      <c r="G25" s="20"/>
      <c r="H25" s="20"/>
      <c r="I25" s="56"/>
      <c r="N25" s="3"/>
      <c r="O25" s="4"/>
      <c r="P25" s="4"/>
      <c r="Q25" s="5"/>
      <c r="R25" s="6"/>
      <c r="S25" s="7"/>
      <c r="T25" s="7"/>
    </row>
    <row r="26" spans="1:20" ht="80.25" customHeight="1" x14ac:dyDescent="0.25">
      <c r="A26" s="11">
        <v>12</v>
      </c>
      <c r="B26" s="74" t="s">
        <v>92</v>
      </c>
      <c r="C26" s="73" t="s">
        <v>90</v>
      </c>
      <c r="D26" s="73" t="s">
        <v>106</v>
      </c>
      <c r="E26" s="20">
        <v>3</v>
      </c>
      <c r="F26" s="14">
        <f t="shared" si="0"/>
        <v>4.3478260869565215</v>
      </c>
      <c r="G26" s="20"/>
      <c r="H26" s="20"/>
      <c r="I26" s="56"/>
      <c r="N26" s="3"/>
      <c r="O26" s="4"/>
      <c r="P26" s="4"/>
      <c r="Q26" s="5"/>
      <c r="R26" s="6"/>
      <c r="S26" s="7"/>
      <c r="T26" s="7"/>
    </row>
    <row r="27" spans="1:20" ht="56.25" customHeight="1" x14ac:dyDescent="0.25">
      <c r="A27" s="11">
        <v>13</v>
      </c>
      <c r="B27" s="62" t="s">
        <v>85</v>
      </c>
      <c r="C27" s="70" t="s">
        <v>90</v>
      </c>
      <c r="D27" s="67" t="s">
        <v>91</v>
      </c>
      <c r="E27" s="9">
        <v>3</v>
      </c>
      <c r="F27" s="14">
        <f t="shared" si="0"/>
        <v>4.3478260869565215</v>
      </c>
      <c r="G27" s="20"/>
      <c r="H27" s="20"/>
      <c r="I27" s="56"/>
      <c r="N27" s="3"/>
      <c r="O27" s="4"/>
      <c r="P27" s="4"/>
      <c r="Q27" s="5"/>
      <c r="R27" s="6"/>
      <c r="S27" s="7"/>
      <c r="T27" s="7"/>
    </row>
    <row r="28" spans="1:20" ht="92.25" customHeight="1" x14ac:dyDescent="0.25">
      <c r="A28" s="72">
        <v>14</v>
      </c>
      <c r="B28" s="71" t="s">
        <v>103</v>
      </c>
      <c r="C28" s="71" t="s">
        <v>104</v>
      </c>
      <c r="D28" s="71" t="s">
        <v>105</v>
      </c>
      <c r="E28" s="9">
        <v>3</v>
      </c>
      <c r="F28" s="14">
        <f t="shared" si="0"/>
        <v>4.3478260869565215</v>
      </c>
      <c r="G28" s="20"/>
      <c r="H28" s="20"/>
      <c r="I28" s="56"/>
      <c r="N28" s="3"/>
      <c r="O28" s="4"/>
      <c r="P28" s="4"/>
      <c r="Q28" s="5"/>
      <c r="R28" s="6"/>
      <c r="S28" s="7"/>
      <c r="T28" s="7"/>
    </row>
    <row r="29" spans="1:20" ht="69.75" x14ac:dyDescent="0.25">
      <c r="A29" s="121">
        <v>15</v>
      </c>
      <c r="B29" s="120" t="s">
        <v>95</v>
      </c>
      <c r="C29" s="62" t="s">
        <v>96</v>
      </c>
      <c r="D29" s="62" t="s">
        <v>97</v>
      </c>
      <c r="E29" s="62">
        <v>3</v>
      </c>
      <c r="F29" s="69">
        <f t="shared" si="0"/>
        <v>4.3478260869565215</v>
      </c>
      <c r="G29" s="20"/>
      <c r="H29" s="20"/>
      <c r="I29" s="56"/>
      <c r="N29" s="3"/>
      <c r="O29" s="4"/>
      <c r="P29" s="4"/>
      <c r="Q29" s="5"/>
      <c r="R29" s="6"/>
      <c r="S29" s="7"/>
      <c r="T29" s="7"/>
    </row>
    <row r="30" spans="1:20" ht="70.5" customHeight="1" x14ac:dyDescent="0.25">
      <c r="A30" s="122"/>
      <c r="B30" s="120"/>
      <c r="C30" s="62" t="s">
        <v>98</v>
      </c>
      <c r="D30" s="62" t="s">
        <v>99</v>
      </c>
      <c r="E30" s="62">
        <v>3</v>
      </c>
      <c r="F30" s="69">
        <f t="shared" si="0"/>
        <v>4.3478260869565215</v>
      </c>
      <c r="G30" s="20"/>
      <c r="H30" s="20"/>
      <c r="I30" s="56"/>
      <c r="N30" s="3"/>
      <c r="O30" s="4"/>
      <c r="P30" s="4"/>
      <c r="Q30" s="5"/>
      <c r="R30" s="6"/>
      <c r="S30" s="7"/>
      <c r="T30" s="7"/>
    </row>
    <row r="31" spans="1:20" ht="70.5" customHeight="1" x14ac:dyDescent="0.25">
      <c r="A31" s="57">
        <v>16</v>
      </c>
      <c r="B31" s="62" t="s">
        <v>102</v>
      </c>
      <c r="C31" s="62" t="s">
        <v>100</v>
      </c>
      <c r="D31" s="62" t="s">
        <v>101</v>
      </c>
      <c r="E31" s="62">
        <v>5</v>
      </c>
      <c r="F31" s="69">
        <f t="shared" si="0"/>
        <v>7.2463768115942031</v>
      </c>
      <c r="G31" s="20"/>
      <c r="H31" s="20"/>
      <c r="I31" s="56"/>
      <c r="N31" s="3"/>
      <c r="O31" s="4"/>
      <c r="P31" s="4"/>
      <c r="Q31" s="5"/>
      <c r="R31" s="6"/>
      <c r="S31" s="7"/>
      <c r="T31" s="7"/>
    </row>
    <row r="32" spans="1:20" x14ac:dyDescent="0.25">
      <c r="A32" s="115" t="s">
        <v>21</v>
      </c>
      <c r="B32" s="116"/>
      <c r="C32" s="116"/>
      <c r="D32" s="117"/>
      <c r="E32" s="23">
        <f>SUM(E15:E31)</f>
        <v>69</v>
      </c>
      <c r="F32" s="24"/>
      <c r="G32" s="109"/>
      <c r="H32" s="109"/>
      <c r="I32" s="110"/>
      <c r="N32" s="3"/>
      <c r="O32" s="8"/>
      <c r="P32" s="8"/>
      <c r="Q32" s="5"/>
      <c r="R32" s="6"/>
      <c r="S32" s="7"/>
      <c r="T32" s="7"/>
    </row>
    <row r="33" spans="1:20" x14ac:dyDescent="0.25">
      <c r="A33" s="115" t="s">
        <v>22</v>
      </c>
      <c r="B33" s="116"/>
      <c r="C33" s="116"/>
      <c r="D33" s="117"/>
      <c r="E33" s="9"/>
      <c r="F33" s="23">
        <f>SUM(F15:F32)</f>
        <v>99.999999999999972</v>
      </c>
      <c r="G33" s="109"/>
      <c r="H33" s="109"/>
      <c r="I33" s="110"/>
      <c r="N33" s="7"/>
      <c r="O33" s="7"/>
      <c r="P33" s="7"/>
      <c r="Q33" s="7"/>
      <c r="R33" s="7"/>
      <c r="S33" s="7"/>
      <c r="T33" s="7"/>
    </row>
    <row r="34" spans="1:20" x14ac:dyDescent="0.25">
      <c r="A34" s="111" t="s">
        <v>76</v>
      </c>
      <c r="B34" s="112"/>
      <c r="C34" s="112"/>
      <c r="D34" s="112"/>
      <c r="E34" s="112"/>
      <c r="F34" s="112"/>
      <c r="G34" s="112"/>
      <c r="H34" s="112"/>
      <c r="I34" s="113"/>
      <c r="N34" s="7"/>
      <c r="O34" s="7"/>
      <c r="P34" s="7"/>
      <c r="Q34" s="7"/>
      <c r="R34" s="7"/>
      <c r="S34" s="7"/>
      <c r="T34" s="7"/>
    </row>
    <row r="35" spans="1:20" ht="37.5" customHeight="1" thickBot="1" x14ac:dyDescent="0.3">
      <c r="A35" s="111" t="s">
        <v>23</v>
      </c>
      <c r="B35" s="112"/>
      <c r="C35" s="112"/>
      <c r="D35" s="114"/>
      <c r="E35" s="114"/>
      <c r="F35" s="112"/>
      <c r="G35" s="112"/>
      <c r="H35" s="112"/>
      <c r="I35" s="113"/>
    </row>
    <row r="36" spans="1:20" ht="45" customHeight="1" thickBot="1" x14ac:dyDescent="0.3">
      <c r="A36" s="104" t="s">
        <v>77</v>
      </c>
      <c r="B36" s="105"/>
      <c r="C36" s="105"/>
      <c r="D36" s="105"/>
      <c r="E36" s="105"/>
      <c r="F36" s="105"/>
      <c r="G36" s="105"/>
      <c r="H36" s="105"/>
      <c r="I36" s="106"/>
    </row>
    <row r="37" spans="1:20" ht="81.599999999999994" customHeight="1" thickBot="1" x14ac:dyDescent="0.3">
      <c r="A37" s="40" t="s">
        <v>10</v>
      </c>
      <c r="B37" s="40" t="s">
        <v>11</v>
      </c>
      <c r="C37" s="40" t="s">
        <v>12</v>
      </c>
      <c r="D37" s="40" t="s">
        <v>78</v>
      </c>
      <c r="E37" s="41" t="s">
        <v>13</v>
      </c>
      <c r="F37" s="40" t="s">
        <v>14</v>
      </c>
      <c r="G37" s="40" t="s">
        <v>71</v>
      </c>
      <c r="H37" s="40" t="s">
        <v>15</v>
      </c>
      <c r="I37" s="40" t="s">
        <v>16</v>
      </c>
    </row>
    <row r="38" spans="1:20" ht="135" customHeight="1" x14ac:dyDescent="0.25">
      <c r="A38" s="25">
        <v>1</v>
      </c>
      <c r="B38" s="57" t="s">
        <v>35</v>
      </c>
      <c r="C38" s="9" t="s">
        <v>18</v>
      </c>
      <c r="D38" s="68" t="s">
        <v>74</v>
      </c>
      <c r="E38" s="26">
        <v>3</v>
      </c>
      <c r="F38" s="27">
        <f>+E38/E$42*2</f>
        <v>0.375</v>
      </c>
      <c r="G38" s="10"/>
      <c r="H38" s="10"/>
      <c r="I38" s="28"/>
    </row>
    <row r="39" spans="1:20" ht="116.25" x14ac:dyDescent="0.25">
      <c r="A39" s="29">
        <v>2</v>
      </c>
      <c r="B39" s="57" t="s">
        <v>36</v>
      </c>
      <c r="C39" s="10" t="s">
        <v>19</v>
      </c>
      <c r="D39" s="12" t="s">
        <v>46</v>
      </c>
      <c r="E39" s="26">
        <v>3</v>
      </c>
      <c r="F39" s="27">
        <f>+E39/E$42*2</f>
        <v>0.375</v>
      </c>
      <c r="G39" s="10"/>
      <c r="H39" s="10"/>
      <c r="I39" s="28"/>
    </row>
    <row r="40" spans="1:20" ht="117" customHeight="1" x14ac:dyDescent="0.25">
      <c r="A40" s="30">
        <v>3</v>
      </c>
      <c r="B40" s="62" t="s">
        <v>93</v>
      </c>
      <c r="C40" s="62" t="s">
        <v>80</v>
      </c>
      <c r="D40" s="62" t="s">
        <v>81</v>
      </c>
      <c r="E40" s="62">
        <v>5</v>
      </c>
      <c r="F40" s="27">
        <f>+E40/E$42*2</f>
        <v>0.625</v>
      </c>
      <c r="G40" s="33"/>
      <c r="H40" s="34"/>
      <c r="I40" s="35"/>
    </row>
    <row r="41" spans="1:20" ht="86.25" customHeight="1" x14ac:dyDescent="0.25">
      <c r="A41" s="30">
        <v>4</v>
      </c>
      <c r="B41" s="62" t="s">
        <v>92</v>
      </c>
      <c r="C41" s="70" t="s">
        <v>90</v>
      </c>
      <c r="D41" s="70" t="s">
        <v>89</v>
      </c>
      <c r="E41" s="20">
        <v>5</v>
      </c>
      <c r="F41" s="32">
        <f>+E41/E$42*2</f>
        <v>0.625</v>
      </c>
      <c r="G41" s="33"/>
      <c r="H41" s="34"/>
      <c r="I41" s="35"/>
    </row>
    <row r="42" spans="1:20" ht="48.75" customHeight="1" x14ac:dyDescent="0.25">
      <c r="A42" s="75" t="s">
        <v>37</v>
      </c>
      <c r="B42" s="76"/>
      <c r="C42" s="76"/>
      <c r="D42" s="76"/>
      <c r="E42" s="23">
        <f>SUM(E38:E41)</f>
        <v>16</v>
      </c>
      <c r="F42" s="36"/>
      <c r="G42" s="36"/>
      <c r="H42" s="36"/>
      <c r="I42" s="37"/>
    </row>
    <row r="43" spans="1:20" ht="33.6" customHeight="1" thickBot="1" x14ac:dyDescent="0.3">
      <c r="A43" s="77" t="s">
        <v>38</v>
      </c>
      <c r="B43" s="78"/>
      <c r="C43" s="78"/>
      <c r="D43" s="78"/>
      <c r="E43" s="78"/>
      <c r="F43" s="31">
        <f>SUM(F38:F42)</f>
        <v>2</v>
      </c>
      <c r="G43" s="79"/>
      <c r="H43" s="79"/>
      <c r="I43" s="80"/>
    </row>
    <row r="44" spans="1:20" ht="41.25" customHeight="1" thickBot="1" x14ac:dyDescent="0.3">
      <c r="A44" s="81" t="s">
        <v>43</v>
      </c>
      <c r="B44" s="82"/>
      <c r="C44" s="83"/>
      <c r="D44" s="65" t="s">
        <v>68</v>
      </c>
      <c r="E44" s="81" t="s">
        <v>24</v>
      </c>
      <c r="F44" s="82"/>
      <c r="G44" s="82"/>
      <c r="H44" s="82"/>
      <c r="I44" s="83"/>
    </row>
    <row r="45" spans="1:20" ht="78" customHeight="1" x14ac:dyDescent="0.25">
      <c r="A45" s="93" t="s">
        <v>27</v>
      </c>
      <c r="B45" s="94"/>
      <c r="C45" s="94"/>
      <c r="D45" s="94"/>
      <c r="E45" s="94"/>
      <c r="F45" s="94"/>
      <c r="G45" s="94"/>
      <c r="H45" s="94"/>
      <c r="I45" s="95"/>
    </row>
    <row r="46" spans="1:20" ht="42" customHeight="1" x14ac:dyDescent="0.25">
      <c r="A46" s="84" t="s">
        <v>39</v>
      </c>
      <c r="B46" s="85"/>
      <c r="C46" s="85"/>
      <c r="D46" s="85"/>
      <c r="E46" s="85"/>
      <c r="F46" s="85"/>
      <c r="G46" s="85"/>
      <c r="H46" s="85"/>
      <c r="I46" s="86"/>
    </row>
    <row r="47" spans="1:20" ht="87.6" customHeight="1" x14ac:dyDescent="0.25">
      <c r="A47" s="84" t="s">
        <v>44</v>
      </c>
      <c r="B47" s="85"/>
      <c r="C47" s="85"/>
      <c r="D47" s="85"/>
      <c r="E47" s="85"/>
      <c r="F47" s="85"/>
      <c r="G47" s="85"/>
      <c r="H47" s="85"/>
      <c r="I47" s="86"/>
    </row>
    <row r="48" spans="1:20" ht="53.45" customHeight="1" x14ac:dyDescent="0.25">
      <c r="A48" s="84" t="s">
        <v>40</v>
      </c>
      <c r="B48" s="85"/>
      <c r="C48" s="85"/>
      <c r="D48" s="85"/>
      <c r="E48" s="85"/>
      <c r="F48" s="85"/>
      <c r="G48" s="85"/>
      <c r="H48" s="85"/>
      <c r="I48" s="86"/>
    </row>
    <row r="49" spans="1:9" ht="54" customHeight="1" x14ac:dyDescent="0.25">
      <c r="A49" s="84" t="s">
        <v>41</v>
      </c>
      <c r="B49" s="85"/>
      <c r="C49" s="85"/>
      <c r="D49" s="85"/>
      <c r="E49" s="85"/>
      <c r="F49" s="85"/>
      <c r="G49" s="85"/>
      <c r="H49" s="85"/>
      <c r="I49" s="86"/>
    </row>
    <row r="50" spans="1:9" ht="221.25" customHeight="1" x14ac:dyDescent="0.25">
      <c r="A50" s="84" t="s">
        <v>45</v>
      </c>
      <c r="B50" s="85"/>
      <c r="C50" s="85"/>
      <c r="D50" s="85"/>
      <c r="E50" s="85"/>
      <c r="F50" s="85"/>
      <c r="G50" s="85"/>
      <c r="H50" s="85"/>
      <c r="I50" s="86"/>
    </row>
    <row r="51" spans="1:9" ht="46.9" customHeight="1" x14ac:dyDescent="0.25">
      <c r="A51" s="84" t="s">
        <v>42</v>
      </c>
      <c r="B51" s="85"/>
      <c r="C51" s="85"/>
      <c r="D51" s="85"/>
      <c r="E51" s="85"/>
      <c r="F51" s="85"/>
      <c r="G51" s="85"/>
      <c r="H51" s="85"/>
      <c r="I51" s="86"/>
    </row>
    <row r="52" spans="1:9" ht="53.25" customHeight="1" x14ac:dyDescent="0.25">
      <c r="A52" s="87" t="s">
        <v>48</v>
      </c>
      <c r="B52" s="88"/>
      <c r="C52" s="88"/>
      <c r="D52" s="88"/>
      <c r="E52" s="88"/>
      <c r="F52" s="88"/>
      <c r="G52" s="88"/>
      <c r="H52" s="88"/>
      <c r="I52" s="89"/>
    </row>
    <row r="53" spans="1:9" ht="36.75" customHeight="1" thickBot="1" x14ac:dyDescent="0.4">
      <c r="A53" s="90" t="s">
        <v>79</v>
      </c>
      <c r="B53" s="91"/>
      <c r="C53" s="91"/>
      <c r="D53" s="91"/>
      <c r="E53" s="91"/>
      <c r="F53" s="91"/>
      <c r="G53" s="91"/>
      <c r="H53" s="91"/>
      <c r="I53" s="92"/>
    </row>
  </sheetData>
  <mergeCells count="43">
    <mergeCell ref="A13:I13"/>
    <mergeCell ref="A11:I11"/>
    <mergeCell ref="A4:B4"/>
    <mergeCell ref="C4:D4"/>
    <mergeCell ref="C8:D8"/>
    <mergeCell ref="C10:D10"/>
    <mergeCell ref="A10:B10"/>
    <mergeCell ref="D7:E7"/>
    <mergeCell ref="A6:B6"/>
    <mergeCell ref="A5:B5"/>
    <mergeCell ref="A8:B8"/>
    <mergeCell ref="A9:B9"/>
    <mergeCell ref="A36:I36"/>
    <mergeCell ref="E14:I14"/>
    <mergeCell ref="G33:I33"/>
    <mergeCell ref="A34:I34"/>
    <mergeCell ref="A35:I35"/>
    <mergeCell ref="A33:D33"/>
    <mergeCell ref="G32:I32"/>
    <mergeCell ref="A32:D32"/>
    <mergeCell ref="B20:B21"/>
    <mergeCell ref="B29:B30"/>
    <mergeCell ref="A29:A30"/>
    <mergeCell ref="A1:I1"/>
    <mergeCell ref="C2:E2"/>
    <mergeCell ref="F2:G2"/>
    <mergeCell ref="H2:I2"/>
    <mergeCell ref="A3:B3"/>
    <mergeCell ref="C3:D3"/>
    <mergeCell ref="A50:I50"/>
    <mergeCell ref="A51:I51"/>
    <mergeCell ref="A52:I52"/>
    <mergeCell ref="A53:I53"/>
    <mergeCell ref="A45:I45"/>
    <mergeCell ref="A46:I46"/>
    <mergeCell ref="A47:I47"/>
    <mergeCell ref="A48:I48"/>
    <mergeCell ref="A49:I49"/>
    <mergeCell ref="A42:D42"/>
    <mergeCell ref="A43:E43"/>
    <mergeCell ref="G43:I43"/>
    <mergeCell ref="E44:I44"/>
    <mergeCell ref="A44:C44"/>
  </mergeCells>
  <pageMargins left="0.23" right="0.28000000000000003" top="0.41" bottom="0.51" header="0.31496062992125984" footer="0.22"/>
  <pageSetup paperSize="9" scale="40" fitToHeight="0" orientation="landscape" r:id="rId1"/>
  <headerFooter>
    <oddFooter>&amp;C&amp;20Pagina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V-PANETTA</vt:lpstr>
      <vt:lpstr>'V-PANETTA'!Area_stampa</vt:lpstr>
      <vt:lpstr>'V-PANETTA'!Titoli_stampa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2021-05-26T15:03:03Z</cp:lastPrinted>
  <dcterms:created xsi:type="dcterms:W3CDTF">2016-05-11T09:17:44Z</dcterms:created>
  <dcterms:modified xsi:type="dcterms:W3CDTF">2022-05-30T08:24:01Z</dcterms:modified>
</cp:coreProperties>
</file>