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POST ACUZIE_OK/"/>
    </mc:Choice>
  </mc:AlternateContent>
  <xr:revisionPtr revIDLastSave="152" documentId="11_3B70CEA815283D86E9ADC22CBF8B542BAA62E2A6" xr6:coauthVersionLast="47" xr6:coauthVersionMax="47" xr10:uidLastSave="{56677BA4-1A6C-4843-BB47-4AAE4BA9BCA2}"/>
  <bookViews>
    <workbookView xWindow="-120" yWindow="-120" windowWidth="29040" windowHeight="15840" xr2:uid="{00000000-000D-0000-FFFF-FFFF00000000}"/>
  </bookViews>
  <sheets>
    <sheet name="Lamboglia G" sheetId="1" r:id="rId1"/>
  </sheets>
  <definedNames>
    <definedName name="_xlnm.Print_Area" localSheetId="0">'Lamboglia G'!$A$1:$I$57</definedName>
    <definedName name="_xlnm.Print_Titles" localSheetId="0">'Lamboglia G'!$1:$11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4" i="1" l="1"/>
  <c r="F33" i="1" s="1"/>
  <c r="F31" i="1" l="1"/>
  <c r="F32" i="1"/>
  <c r="F26" i="1"/>
  <c r="F15" i="1"/>
  <c r="F28" i="1"/>
  <c r="F30" i="1"/>
  <c r="F24" i="1"/>
  <c r="F19" i="1"/>
  <c r="F23" i="1"/>
  <c r="F18" i="1"/>
  <c r="F21" i="1"/>
  <c r="F17" i="1"/>
  <c r="F25" i="1"/>
  <c r="F20" i="1"/>
  <c r="F16" i="1"/>
  <c r="F29" i="1"/>
  <c r="F27" i="1"/>
  <c r="F22" i="1"/>
  <c r="E46" i="1"/>
  <c r="F45" i="1" s="1"/>
  <c r="F41" i="1" l="1"/>
  <c r="F43" i="1" l="1"/>
  <c r="F42" i="1"/>
  <c r="F40" i="1"/>
  <c r="F44" i="1"/>
  <c r="F47" i="1" l="1"/>
  <c r="F14" i="1"/>
  <c r="F35" i="1" s="1"/>
</calcChain>
</file>

<file path=xl/sharedStrings.xml><?xml version="1.0" encoding="utf-8"?>
<sst xmlns="http://schemas.openxmlformats.org/spreadsheetml/2006/main" count="137" uniqueCount="116">
  <si>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</si>
  <si>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</si>
  <si>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</si>
  <si>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</si>
  <si>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</si>
  <si>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</si>
  <si>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</si>
  <si>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</si>
  <si>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</si>
  <si>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</si>
  <si>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</si>
  <si>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</si>
  <si>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</si>
  <si>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</si>
  <si>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</si>
  <si>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</si>
  <si>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</si>
  <si>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</si>
  <si>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</si>
  <si>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</si>
  <si>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PER ACCETTAZIONE: IL DIRETTORE/ DIRIGENTE RESP. DEL CDR</t>
  </si>
  <si>
    <t>LAMBOGLIA GIACOMO</t>
  </si>
  <si>
    <t>Dipartimento Post Acuzie e Continuità Ospedale Territorio</t>
  </si>
  <si>
    <t>CHIAROMONTE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</si>
  <si>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</si>
  <si>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</si>
  <si>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</si>
  <si>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</si>
  <si>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RISCHIO CLINICO: PIANO DI PREVENZIONE DEL RISCHIO CLINICO</t>
  </si>
  <si>
    <t>AZIONI FINALIZZATE ALL'OTTIMIZZAZIONE DEI POSTI LETTO E AL MIGLIORAMENTO DELL'APPROPRIATEZZA DELLE PRESTAZIONI</t>
  </si>
  <si>
    <t>Tasso occupazione p.l. r.o. Lungodegenza</t>
  </si>
  <si>
    <t>&gt; 12 &lt; 60</t>
  </si>
  <si>
    <t>&gt; 75%</t>
  </si>
  <si>
    <t>Monitoraggio indicatori economici</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</si>
  <si>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</si>
  <si>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</si>
  <si>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</si>
  <si>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</si>
  <si>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</si>
  <si>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</si>
  <si>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</si>
  <si>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</si>
  <si>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</si>
  <si>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</si>
  <si>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obiettivo : Descrizione di sintesi</t>
  </si>
  <si>
    <t>DIRETTORE SANITARIO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</si>
  <si>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</si>
  <si>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</si>
  <si>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</si>
  <si>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</si>
  <si>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 xml:space="preserve">assenza di negatività </t>
  </si>
  <si>
    <t>relazione sugli adempimenti di competenza della struttura realizzati</t>
  </si>
  <si>
    <t xml:space="preserve">Concorrere, in qualità di referente sanitario POD Chiaromonte, alla piena funzionalità degli indirizzi strategici e piani operativi, regionali e aziendali, approvati per fronteggiare l’emergenza da COVID-19. </t>
  </si>
  <si>
    <t>55</t>
  </si>
  <si>
    <t>numero scheda</t>
  </si>
  <si>
    <t>tempi di attesa (gg.30 prime visite-gg.60 prest strum.) - n. liste di attesa critiche</t>
  </si>
  <si>
    <t xml:space="preserve">Degenza media: n. dimessi/n. giornate di degenza  </t>
  </si>
  <si>
    <t xml:space="preserve">monitoraggio-verifica rispetto delle disposizioni sulle modalità prescrittive, 1° ciclo di terapia, utilizzo del PTO per le UU.OO. dip.- relazione trimestrale -segnalazione scostamenti e criticità - adozione misure correttive </t>
  </si>
  <si>
    <t>DIRETTORE f.f. DIPARTIMENTO POST ACUZIE e CONTINUITA' OSPEDALE TERRITORIO  DOTT. CORONA GIOVANNI VITO</t>
  </si>
  <si>
    <t>Dirigente Responsabile UOSD + referente sanitario P.O.D. Chiaromonte</t>
  </si>
  <si>
    <t>PRESIDIO OSPEDALIERO/STRUTTURA TERR.LE:</t>
  </si>
  <si>
    <t xml:space="preserve">PL 16 </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</si>
  <si>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</si>
  <si>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</si>
  <si>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</si>
  <si>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</si>
  <si>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</si>
  <si>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DIRETTORE DI DIPARTIMENTO </t>
  </si>
  <si>
    <t>SCHEDA DI BUDGET 2022</t>
  </si>
  <si>
    <t xml:space="preserve">Risultato atteso </t>
  </si>
  <si>
    <t xml:space="preserve">Risultato conseguito </t>
  </si>
  <si>
    <t xml:space="preserve"> 01.01.2022-31.12.2022</t>
  </si>
  <si>
    <t>UOSD Lungodegenza Riabilitativa Chiaromonte + Degenza COVID</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</si>
  <si>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</si>
  <si>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 2. Corretto e tempestivo assolvimento del debito informativo nei confronti della Direzione Strategica/Regione/Ministeri/Controllo di Gestione/altri organi di controllo interni ed esterni.</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</si>
  <si>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</si>
  <si>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</si>
  <si>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Riduzione spesa per farmaci e presidi</t>
  </si>
  <si>
    <t xml:space="preserve">NOTE DEL RESPONSABILE DEL CDR: </t>
  </si>
  <si>
    <t>OBIETTIVI A VALENZA STRATEGICA DEL CENTRO DI RESPONSABILITA' (CDR) (indicatore B art. 17 della parte quarta del regolamento per la valutazione della dirigenza approvato con  DDG n. 53/2018)</t>
  </si>
  <si>
    <t>9.  La verifica del rispetto dei tempi di attesa delle prestazioni ambulatoriali esterne sarà effettuata, di norma, sul report liste di attesa di dicembre.</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</si>
  <si>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 3. Controllo e alla verifica circa la conservazione, la distribuzione, la prescrizione e la somministrazione dei farmaci, nonché la puntuale segnalazione di eventuali reazioni avverse; 4. Azioni intraprese per evitare l'uso improprio di farmaci antimicrobici: relazionare.</t>
  </si>
  <si>
    <t>COVID_19: Attuare gli indirizzi strategici  emanati per l'emergenza COVID_19</t>
  </si>
  <si>
    <t>QUALITA'</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</si>
  <si>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</si>
  <si>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</si>
  <si>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*DGR 272/2022 (EFFICIENZA PRESCRITTIVA FARMACEUTICA)</t>
  </si>
  <si>
    <t xml:space="preserve">*CONTROLLO CARTELLE CLINICHE (ex DGR .272/2022 e smei - indicatore 4.e.1)
</t>
  </si>
  <si>
    <t xml:space="preserve">Percentuale di molecole a brevetto scaduto o presenti nelle liste di trasparenza v. schede indicatori DGR 272/2022
</t>
  </si>
  <si>
    <t xml:space="preserve">Percentuale di utilizzo farmaci biosimilari v. schede indicatori DGR 272/2022
</t>
  </si>
  <si>
    <t>Consumo di farmaci antibiotici sul territorio - v. schede indicatori DGR 272/2022</t>
  </si>
  <si>
    <t>Valore negoziato: spesa per FARMACI tendenzialmente in linea con il valore storico 2021 a parità di prestazioni (&lt; = anno 2021 )</t>
  </si>
  <si>
    <t>1. Relazione annuale di attività al Controllo di Gestione entro il  20 gennaio dell'anno successivo per la valutazione della performance; 2. Trasmissione flussi informativi nei termini previsti dalla  DGR n.272/2022 e s.m.e i.</t>
  </si>
  <si>
    <t xml:space="preserve">Consumo di farmaci antibiotici sul territorio &lt;12 </t>
  </si>
  <si>
    <t>Percentuale di molecole a brevetto scaduto o presenti nelle liste di trasparenza&gt;95%</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</si>
  <si>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</si>
  <si>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*Valutazione strategie per il controllo del dolore - Consumo territoriale di farmaci oppioidi  DGR 272/2022</t>
  </si>
  <si>
    <t xml:space="preserve">Indicatori DGR 272/2022
</t>
  </si>
  <si>
    <t xml:space="preserve">Percentuale di utilizzo farmaci biosimilari  &gt; 80%  </t>
  </si>
  <si>
    <t>Incidenza dei farmaci equivalenti sul totale a brevetto scaduto o presenti nelle liste di trasparenza  &gt; 98%</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</si>
  <si>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</si>
  <si>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</si>
  <si>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</si>
  <si>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Valore in Euro spesa per farmaci</t>
  </si>
  <si>
    <t>Consumo di farmaci antibiotici sul territorio    &lt;12 %</t>
  </si>
  <si>
    <t>Consumo territoriale di farmaci oppioidi  DGR 272/2021:    &gt;2,1%</t>
  </si>
  <si>
    <t>(DGR 272/2022) EFFICIENZA ED APPROPRIATEZZA PRESCRITTIVA Monitoraggio del consumo del colecalciferolo sul territorio</t>
  </si>
  <si>
    <t>Indicatore dgr 272/2022</t>
  </si>
  <si>
    <t>Monitoraggio del consumo del colecalciferolo sul territorio. Incentivare la prescrizione delle gocce orali (a minor costo) in luogo delle fiale orali  &gt; 50% (soluzione orale gocce)</t>
  </si>
  <si>
    <t>Consumo territoriale di farmaci oppioidi     &gt;2,1%</t>
  </si>
  <si>
    <t xml:space="preserve"> DISTRIBUZIONE DEL PERCORSO VALUTATIVO  </t>
  </si>
  <si>
    <t xml:space="preserve">IMPLEMENTAZIONE DEL SISTEMA INFORMATIVO AZIENDALE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</si>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</sst>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0"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b/>
      <sz val="16"/>
      <name val="Calibri"/>
      <family val="2"/>
      <scheme val="minor"/>
    </font>
    <font>
      <b/>
      <u/>
      <sz val="16"/>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9" fontId="1" fillId="0" borderId="0" applyFont="0" applyFill="0" applyBorder="0" applyAlignment="0" applyProtection="0"/>
    <xf numFmtId="0" fontId="3" fillId="0" borderId="0"/>
    <xf numFmtId="0" fontId="4" fillId="0" borderId="0"/>
  </cellStyleXfs>
  <cellXfs count="136">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5" fillId="4" borderId="2" xfId="0" applyFont="1" applyFill="1" applyBorder="1" applyAlignment="1">
      <alignment horizontal="left" vertical="center" wrapText="1"/>
    </xf>
    <xf numFmtId="0" fontId="8" fillId="4" borderId="2" xfId="0" applyFont="1" applyFill="1" applyBorder="1" applyAlignment="1">
      <alignment vertical="center"/>
    </xf>
    <xf numFmtId="2" fontId="8" fillId="4" borderId="2" xfId="0" applyNumberFormat="1" applyFont="1" applyFill="1" applyBorder="1" applyAlignment="1">
      <alignment vertical="center"/>
    </xf>
    <xf numFmtId="0" fontId="8" fillId="4" borderId="3" xfId="0" applyFont="1" applyFill="1" applyBorder="1" applyAlignment="1">
      <alignment vertical="center"/>
    </xf>
    <xf numFmtId="0" fontId="5" fillId="4" borderId="0" xfId="0" applyFont="1" applyFill="1" applyBorder="1" applyAlignment="1">
      <alignment horizontal="left" vertical="center" wrapText="1"/>
    </xf>
    <xf numFmtId="0" fontId="8" fillId="4" borderId="0" xfId="0" applyFont="1" applyFill="1" applyBorder="1" applyAlignment="1">
      <alignment vertical="center"/>
    </xf>
    <xf numFmtId="2" fontId="8" fillId="4" borderId="0" xfId="0" applyNumberFormat="1" applyFont="1" applyFill="1" applyBorder="1" applyAlignment="1">
      <alignment vertical="center"/>
    </xf>
    <xf numFmtId="0" fontId="8" fillId="4" borderId="8" xfId="0" applyFont="1" applyFill="1" applyBorder="1" applyAlignment="1">
      <alignment vertical="center"/>
    </xf>
    <xf numFmtId="0" fontId="8" fillId="4" borderId="0" xfId="0" applyFont="1" applyFill="1" applyBorder="1" applyAlignment="1">
      <alignment horizontal="center" vertical="center"/>
    </xf>
    <xf numFmtId="2" fontId="8" fillId="4" borderId="0" xfId="0" applyNumberFormat="1" applyFont="1" applyFill="1" applyBorder="1" applyAlignment="1">
      <alignment horizontal="left" vertical="center"/>
    </xf>
    <xf numFmtId="0" fontId="8" fillId="4" borderId="0" xfId="0" applyFont="1" applyFill="1" applyBorder="1" applyAlignment="1">
      <alignment horizontal="left" vertical="center"/>
    </xf>
    <xf numFmtId="0" fontId="8" fillId="4" borderId="8" xfId="0" applyFont="1" applyFill="1" applyBorder="1" applyAlignment="1">
      <alignment horizontal="left" vertical="center"/>
    </xf>
    <xf numFmtId="2" fontId="8" fillId="4" borderId="11" xfId="0" applyNumberFormat="1" applyFont="1" applyFill="1" applyBorder="1" applyAlignment="1">
      <alignment vertical="center"/>
    </xf>
    <xf numFmtId="0" fontId="8" fillId="4" borderId="11" xfId="0" applyFont="1" applyFill="1" applyBorder="1" applyAlignment="1">
      <alignment vertical="center"/>
    </xf>
    <xf numFmtId="0" fontId="8" fillId="4" borderId="12" xfId="0" applyFont="1" applyFill="1" applyBorder="1" applyAlignment="1">
      <alignment vertical="center"/>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1" fontId="8" fillId="4" borderId="14" xfId="0" applyNumberFormat="1" applyFont="1" applyFill="1" applyBorder="1" applyAlignment="1">
      <alignment horizontal="center" vertical="center" wrapText="1"/>
    </xf>
    <xf numFmtId="2" fontId="8" fillId="4" borderId="14" xfId="0"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2" borderId="13" xfId="0" applyFont="1" applyFill="1" applyBorder="1" applyAlignment="1">
      <alignment horizontal="center" vertical="center" textRotation="90" wrapText="1"/>
    </xf>
    <xf numFmtId="0" fontId="8" fillId="0" borderId="14" xfId="0" applyFont="1" applyBorder="1" applyAlignment="1">
      <alignment horizontal="center" vertical="center" wrapText="1"/>
    </xf>
    <xf numFmtId="0" fontId="8" fillId="0" borderId="14" xfId="3" applyFont="1" applyBorder="1" applyAlignment="1">
      <alignment horizontal="center" vertical="center" wrapText="1"/>
    </xf>
    <xf numFmtId="0" fontId="8" fillId="3"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2" fontId="8" fillId="2" borderId="14" xfId="0" applyNumberFormat="1" applyFont="1" applyFill="1" applyBorder="1" applyAlignment="1">
      <alignment horizontal="center" vertical="center" wrapText="1"/>
    </xf>
    <xf numFmtId="0" fontId="8" fillId="2" borderId="14" xfId="3" applyFont="1" applyFill="1" applyBorder="1" applyAlignment="1">
      <alignment horizontal="center" vertical="center" wrapText="1"/>
    </xf>
    <xf numFmtId="0" fontId="8" fillId="3" borderId="14"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0" borderId="14" xfId="3"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2" borderId="16" xfId="3" applyFont="1" applyFill="1" applyBorder="1" applyAlignment="1">
      <alignment horizontal="center" vertical="center" wrapText="1"/>
    </xf>
    <xf numFmtId="0" fontId="8" fillId="3" borderId="14"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6" xfId="0" applyFont="1" applyFill="1" applyBorder="1" applyAlignment="1">
      <alignment vertical="center"/>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14" xfId="0" applyFont="1" applyFill="1" applyBorder="1" applyAlignment="1">
      <alignment vertical="center"/>
    </xf>
    <xf numFmtId="0" fontId="8" fillId="2" borderId="16" xfId="0" applyFont="1" applyFill="1" applyBorder="1" applyAlignment="1">
      <alignment horizontal="center" vertical="center"/>
    </xf>
    <xf numFmtId="0" fontId="8" fillId="0" borderId="14" xfId="0" applyFont="1" applyFill="1" applyBorder="1" applyAlignment="1">
      <alignment horizontal="center" vertical="center"/>
    </xf>
    <xf numFmtId="9" fontId="8" fillId="2" borderId="14" xfId="5" applyFont="1" applyFill="1" applyBorder="1" applyAlignment="1">
      <alignment horizontal="center" vertical="center"/>
    </xf>
    <xf numFmtId="0" fontId="8" fillId="3" borderId="16" xfId="0" applyFont="1" applyFill="1" applyBorder="1" applyAlignment="1">
      <alignment vertical="center"/>
    </xf>
    <xf numFmtId="0" fontId="8" fillId="0" borderId="0" xfId="4" applyFont="1" applyFill="1" applyBorder="1" applyAlignment="1">
      <alignment horizontal="center" vertical="center" wrapText="1"/>
    </xf>
    <xf numFmtId="0" fontId="8" fillId="3" borderId="14" xfId="3" applyFont="1" applyFill="1" applyBorder="1" applyAlignment="1" applyProtection="1">
      <alignment horizontal="center" vertical="center" wrapText="1"/>
      <protection locked="0"/>
    </xf>
    <xf numFmtId="0" fontId="8" fillId="0" borderId="14" xfId="7" applyFont="1" applyFill="1" applyBorder="1" applyAlignment="1">
      <alignment horizontal="center" vertical="center" wrapText="1"/>
    </xf>
    <xf numFmtId="2" fontId="8" fillId="3" borderId="14" xfId="6" applyNumberFormat="1" applyFont="1" applyFill="1" applyBorder="1" applyAlignment="1">
      <alignment horizontal="center" vertical="center" wrapText="1"/>
    </xf>
    <xf numFmtId="2" fontId="8" fillId="0" borderId="14" xfId="7" applyNumberFormat="1" applyFont="1" applyFill="1" applyBorder="1" applyAlignment="1">
      <alignment horizontal="center" vertical="center" wrapText="1"/>
    </xf>
    <xf numFmtId="1" fontId="8" fillId="0" borderId="14" xfId="0" applyNumberFormat="1" applyFont="1" applyFill="1" applyBorder="1" applyAlignment="1">
      <alignment horizontal="center" vertical="center" wrapText="1"/>
    </xf>
    <xf numFmtId="2" fontId="8" fillId="0" borderId="14" xfId="0" applyNumberFormat="1" applyFont="1" applyFill="1" applyBorder="1" applyAlignment="1">
      <alignment horizontal="center" vertical="center" wrapText="1"/>
    </xf>
    <xf numFmtId="0" fontId="8" fillId="0" borderId="14" xfId="0" applyNumberFormat="1" applyFont="1" applyFill="1" applyBorder="1" applyAlignment="1">
      <alignment horizontal="center" vertical="center" wrapText="1"/>
    </xf>
    <xf numFmtId="0" fontId="8" fillId="0" borderId="16"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0" fontId="8" fillId="0" borderId="16" xfId="0" applyNumberFormat="1" applyFont="1" applyFill="1" applyBorder="1" applyAlignment="1">
      <alignment vertical="top"/>
    </xf>
    <xf numFmtId="0" fontId="8" fillId="4" borderId="17" xfId="0" applyFont="1" applyFill="1" applyBorder="1" applyAlignment="1">
      <alignment horizontal="center" vertical="center" wrapText="1"/>
    </xf>
    <xf numFmtId="0" fontId="8" fillId="4" borderId="15" xfId="0" applyFont="1" applyFill="1" applyBorder="1" applyAlignment="1">
      <alignment horizontal="center" vertical="center" wrapText="1"/>
    </xf>
    <xf numFmtId="1" fontId="8" fillId="4" borderId="15" xfId="0" applyNumberFormat="1" applyFont="1" applyFill="1" applyBorder="1" applyAlignment="1">
      <alignment horizontal="center" vertical="center" wrapText="1"/>
    </xf>
    <xf numFmtId="2" fontId="8" fillId="4" borderId="15" xfId="0" applyNumberFormat="1"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0" borderId="13" xfId="0" applyNumberFormat="1" applyFont="1" applyFill="1" applyBorder="1" applyAlignment="1">
      <alignment horizontal="center" vertical="center" wrapText="1"/>
    </xf>
    <xf numFmtId="2" fontId="8" fillId="0" borderId="14" xfId="3" applyNumberFormat="1" applyFont="1" applyFill="1" applyBorder="1" applyAlignment="1">
      <alignment horizontal="center" vertical="center" wrapText="1"/>
    </xf>
    <xf numFmtId="0" fontId="8" fillId="0" borderId="16" xfId="3" applyFont="1" applyFill="1" applyBorder="1" applyAlignment="1">
      <alignment horizontal="center" vertical="center" wrapText="1"/>
    </xf>
    <xf numFmtId="1" fontId="8" fillId="0" borderId="14" xfId="0" applyNumberFormat="1" applyFont="1" applyFill="1" applyBorder="1" applyAlignment="1">
      <alignment vertical="center" wrapText="1"/>
    </xf>
    <xf numFmtId="1" fontId="8" fillId="0" borderId="16" xfId="0" applyNumberFormat="1" applyFont="1" applyFill="1" applyBorder="1" applyAlignment="1">
      <alignment vertical="center" wrapText="1"/>
    </xf>
    <xf numFmtId="1" fontId="8" fillId="0" borderId="19" xfId="0" applyNumberFormat="1" applyFont="1" applyFill="1" applyBorder="1" applyAlignment="1">
      <alignment horizontal="center" vertical="center" wrapText="1"/>
    </xf>
    <xf numFmtId="1" fontId="8" fillId="0" borderId="19" xfId="0" applyNumberFormat="1" applyFont="1" applyFill="1" applyBorder="1" applyAlignment="1">
      <alignment vertical="center" wrapText="1"/>
    </xf>
    <xf numFmtId="1" fontId="8" fillId="0" borderId="24" xfId="0" applyNumberFormat="1" applyFont="1" applyFill="1" applyBorder="1" applyAlignment="1">
      <alignment vertical="center" wrapText="1"/>
    </xf>
    <xf numFmtId="0" fontId="8" fillId="4" borderId="4" xfId="0" applyNumberFormat="1" applyFont="1" applyFill="1" applyBorder="1" applyAlignment="1">
      <alignment horizontal="center" vertical="top" wrapText="1"/>
    </xf>
    <xf numFmtId="2" fontId="6" fillId="0" borderId="0" xfId="0" applyNumberFormat="1" applyFont="1"/>
    <xf numFmtId="2" fontId="8" fillId="0" borderId="14" xfId="0" applyNumberFormat="1" applyFont="1" applyBorder="1" applyAlignment="1">
      <alignment horizontal="center" vertical="center" wrapText="1"/>
    </xf>
    <xf numFmtId="0" fontId="8" fillId="0" borderId="13" xfId="0" applyFont="1" applyFill="1" applyBorder="1" applyAlignment="1">
      <alignment horizontal="center" vertical="center" wrapText="1"/>
    </xf>
    <xf numFmtId="0" fontId="6" fillId="0" borderId="14" xfId="0" applyFont="1" applyBorder="1" applyAlignment="1">
      <alignment horizontal="center" wrapText="1"/>
    </xf>
    <xf numFmtId="0" fontId="6" fillId="0" borderId="14" xfId="0" applyFont="1" applyBorder="1" applyAlignment="1">
      <alignment horizontal="center" vertical="center"/>
    </xf>
    <xf numFmtId="0" fontId="8" fillId="4" borderId="0" xfId="0" applyFont="1" applyFill="1" applyBorder="1" applyAlignment="1">
      <alignment vertical="center"/>
    </xf>
    <xf numFmtId="0" fontId="6" fillId="0" borderId="0" xfId="0" applyFont="1" applyAlignment="1">
      <alignment vertical="center"/>
    </xf>
    <xf numFmtId="0" fontId="8" fillId="4" borderId="11" xfId="0" applyFont="1" applyFill="1" applyBorder="1" applyAlignment="1">
      <alignment horizontal="left" vertical="center"/>
    </xf>
    <xf numFmtId="0" fontId="6" fillId="0" borderId="11" xfId="0" applyFont="1" applyBorder="1" applyAlignment="1">
      <alignment vertical="center"/>
    </xf>
    <xf numFmtId="0" fontId="5" fillId="4" borderId="9"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8" fillId="4" borderId="9" xfId="0" applyFont="1" applyFill="1" applyBorder="1" applyAlignment="1">
      <alignment horizontal="left" vertical="center"/>
    </xf>
    <xf numFmtId="0" fontId="8" fillId="4" borderId="0" xfId="0" applyFont="1" applyFill="1" applyBorder="1" applyAlignment="1">
      <alignment horizontal="left" vertical="center"/>
    </xf>
    <xf numFmtId="0" fontId="8" fillId="4" borderId="10" xfId="0" applyFont="1" applyFill="1" applyBorder="1" applyAlignment="1">
      <alignment horizontal="left" vertical="center"/>
    </xf>
    <xf numFmtId="0" fontId="8" fillId="4" borderId="9" xfId="0" applyFont="1" applyFill="1" applyBorder="1" applyAlignment="1">
      <alignment vertical="center"/>
    </xf>
    <xf numFmtId="0" fontId="8" fillId="4" borderId="9"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8" xfId="0" applyFont="1" applyFill="1" applyBorder="1" applyAlignment="1">
      <alignment horizontal="center" vertical="center"/>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3" borderId="14"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6" fillId="0" borderId="14" xfId="0" applyFont="1" applyBorder="1" applyAlignment="1">
      <alignment horizontal="center" vertical="center" wrapText="1"/>
    </xf>
    <xf numFmtId="0" fontId="8" fillId="4" borderId="5" xfId="0" applyNumberFormat="1" applyFont="1" applyFill="1" applyBorder="1" applyAlignment="1">
      <alignment horizontal="center" vertical="center" wrapText="1"/>
    </xf>
    <xf numFmtId="0" fontId="8" fillId="4" borderId="6" xfId="0" applyNumberFormat="1" applyFont="1" applyFill="1" applyBorder="1" applyAlignment="1">
      <alignment horizontal="center" vertical="center" wrapText="1"/>
    </xf>
    <xf numFmtId="0" fontId="8" fillId="4" borderId="7" xfId="0" applyNumberFormat="1" applyFont="1" applyFill="1" applyBorder="1" applyAlignment="1">
      <alignment horizontal="center" vertical="center" wrapText="1"/>
    </xf>
    <xf numFmtId="0" fontId="8" fillId="0" borderId="5" xfId="0" applyNumberFormat="1" applyFont="1" applyFill="1" applyBorder="1" applyAlignment="1">
      <alignment horizontal="left" vertical="center" wrapText="1"/>
    </xf>
    <xf numFmtId="0" fontId="8" fillId="0" borderId="6" xfId="0" applyNumberFormat="1" applyFont="1" applyFill="1" applyBorder="1" applyAlignment="1">
      <alignment horizontal="left" vertical="center" wrapText="1"/>
    </xf>
    <xf numFmtId="0" fontId="8" fillId="0" borderId="7" xfId="0" applyNumberFormat="1" applyFont="1" applyFill="1" applyBorder="1" applyAlignment="1">
      <alignment horizontal="left" vertical="center" wrapText="1"/>
    </xf>
    <xf numFmtId="0" fontId="6" fillId="4" borderId="9" xfId="0" applyFont="1" applyFill="1" applyBorder="1" applyAlignment="1">
      <alignment vertical="center" wrapText="1"/>
    </xf>
    <xf numFmtId="0" fontId="6" fillId="4" borderId="0" xfId="0" applyFont="1" applyFill="1" applyBorder="1" applyAlignment="1">
      <alignment vertical="center" wrapText="1"/>
    </xf>
    <xf numFmtId="0" fontId="6" fillId="4" borderId="8" xfId="0" applyFont="1" applyFill="1" applyBorder="1" applyAlignment="1">
      <alignment vertical="center"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10" xfId="0" applyFont="1" applyFill="1" applyBorder="1" applyAlignment="1">
      <alignment horizontal="left"/>
    </xf>
    <xf numFmtId="0" fontId="6" fillId="4" borderId="11" xfId="0" applyFont="1" applyFill="1" applyBorder="1" applyAlignment="1">
      <alignment horizontal="left"/>
    </xf>
    <xf numFmtId="0" fontId="6" fillId="4" borderId="12" xfId="0" applyFont="1" applyFill="1" applyBorder="1" applyAlignment="1">
      <alignment horizontal="left"/>
    </xf>
    <xf numFmtId="0" fontId="8" fillId="0" borderId="13" xfId="0" applyNumberFormat="1" applyFont="1" applyFill="1" applyBorder="1" applyAlignment="1">
      <alignment horizontal="center" vertical="center" wrapText="1"/>
    </xf>
    <xf numFmtId="0" fontId="6" fillId="4" borderId="1"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8" fillId="0" borderId="23"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4" borderId="5" xfId="0" applyNumberFormat="1" applyFont="1" applyFill="1" applyBorder="1" applyAlignment="1">
      <alignment horizontal="center" vertical="top" wrapText="1"/>
    </xf>
    <xf numFmtId="0" fontId="8" fillId="4" borderId="6" xfId="0" applyNumberFormat="1" applyFont="1" applyFill="1" applyBorder="1" applyAlignment="1">
      <alignment horizontal="center" vertical="top" wrapText="1"/>
    </xf>
    <xf numFmtId="0" fontId="8" fillId="4" borderId="7" xfId="0" applyNumberFormat="1" applyFont="1" applyFill="1" applyBorder="1" applyAlignment="1">
      <alignment horizontal="center" vertical="top" wrapText="1"/>
    </xf>
  </cellXfs>
  <cellStyles count="8">
    <cellStyle name="Normale" xfId="0" builtinId="0"/>
    <cellStyle name="Normale 2 2 2" xfId="7" xr:uid="{00000000-0005-0000-0000-000001000000}"/>
    <cellStyle name="Normale 2 3" xfId="4" xr:uid="{00000000-0005-0000-0000-000002000000}"/>
    <cellStyle name="Normale 3" xfId="2" xr:uid="{00000000-0005-0000-0000-000003000000}"/>
    <cellStyle name="Normale 4" xfId="3" xr:uid="{00000000-0005-0000-0000-000004000000}"/>
    <cellStyle name="Normale 8 2" xfId="6" xr:uid="{00000000-0005-0000-0000-000005000000}"/>
    <cellStyle name="Percentuale" xfId="5" builtinId="5"/>
    <cellStyle name="Valuta 2" xfId="1" xr:uid="{00000000-0005-0000-0000-000007000000}"/>
  </cellStyles>
  <dxfs count="0"/>
  <tableStyles count="0" defaultTableStyle="TableStyleMedium2" defaultPivotStyle="PivotStyleLight16"/>
  <colors>
    <mruColors>
      <color rgb="FFFFFB5F"/>
      <color rgb="FFED73B9"/>
      <color rgb="FFCC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79375</xdr:rowOff>
    </xdr:from>
    <xdr:to>
      <xdr:col>1</xdr:col>
      <xdr:colOff>1052419</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79375"/>
          <a:ext cx="1941419"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tabSelected="1" topLeftCell="A37" zoomScale="70" zoomScaleNormal="70" zoomScaleSheetLayoutView="50" workbookViewId="0">
      <selection activeCell="B26" sqref="B26"/>
    </sheetView>
  </sheetViews>
  <sheetFormatPr defaultColWidth="9.140625" defaultRowHeight="65.25" customHeight="1" x14ac:dyDescent="0.35"/>
  <cols>
    <col min="1" max="1" width="21.28515625" style="1" customWidth="1"/>
    <col min="2" max="2" width="50" style="1" customWidth="1"/>
    <col min="3" max="3" width="63" style="1" customWidth="1"/>
    <col min="4" max="4" width="120" style="1" customWidth="1"/>
    <col min="5" max="5" width="22.42578125" style="1" customWidth="1"/>
    <col min="6" max="6" width="22.42578125" style="72" customWidth="1"/>
    <col min="7" max="9" width="22.42578125" style="1" customWidth="1"/>
    <col min="10" max="16384" width="9.140625" style="1"/>
  </cols>
  <sheetData>
    <row r="1" spans="1:9" ht="65.25" customHeight="1" thickBot="1" x14ac:dyDescent="0.4">
      <c r="A1" s="83" t="s">
        <v>0</v>
      </c>
      <c r="B1" s="84"/>
      <c r="C1" s="84"/>
      <c r="D1" s="84"/>
      <c r="E1" s="84"/>
      <c r="F1" s="84"/>
      <c r="G1" s="84"/>
      <c r="H1" s="84"/>
      <c r="I1" s="85"/>
    </row>
    <row r="2" spans="1:9" ht="44.25" customHeight="1" thickBot="1" x14ac:dyDescent="0.4">
      <c r="A2" s="2" t="s">
        <v>54</v>
      </c>
      <c r="B2" s="3" t="s">
        <v>53</v>
      </c>
      <c r="C2" s="86" t="s">
        <v>68</v>
      </c>
      <c r="D2" s="87"/>
      <c r="E2" s="88"/>
      <c r="F2" s="89" t="s">
        <v>1</v>
      </c>
      <c r="G2" s="90"/>
      <c r="H2" s="89" t="s">
        <v>71</v>
      </c>
      <c r="I2" s="90"/>
    </row>
    <row r="3" spans="1:9" ht="21" x14ac:dyDescent="0.35">
      <c r="A3" s="91" t="s">
        <v>2</v>
      </c>
      <c r="B3" s="92"/>
      <c r="C3" s="4" t="s">
        <v>21</v>
      </c>
      <c r="D3" s="5"/>
      <c r="E3" s="5"/>
      <c r="F3" s="6"/>
      <c r="G3" s="5"/>
      <c r="H3" s="5"/>
      <c r="I3" s="7"/>
    </row>
    <row r="4" spans="1:9" ht="21" x14ac:dyDescent="0.35">
      <c r="A4" s="81" t="s">
        <v>3</v>
      </c>
      <c r="B4" s="82"/>
      <c r="C4" s="8" t="s">
        <v>4</v>
      </c>
      <c r="D4" s="9"/>
      <c r="E4" s="9"/>
      <c r="F4" s="10"/>
      <c r="G4" s="9"/>
      <c r="H4" s="9"/>
      <c r="I4" s="11"/>
    </row>
    <row r="5" spans="1:9" ht="21" x14ac:dyDescent="0.35">
      <c r="A5" s="93" t="s">
        <v>5</v>
      </c>
      <c r="B5" s="94"/>
      <c r="C5" s="77" t="s">
        <v>59</v>
      </c>
      <c r="D5" s="78"/>
      <c r="E5" s="9"/>
      <c r="F5" s="10"/>
      <c r="G5" s="9"/>
      <c r="H5" s="9"/>
      <c r="I5" s="11"/>
    </row>
    <row r="6" spans="1:9" ht="21" x14ac:dyDescent="0.35">
      <c r="A6" s="93" t="s">
        <v>6</v>
      </c>
      <c r="B6" s="78"/>
      <c r="C6" s="77" t="s">
        <v>72</v>
      </c>
      <c r="D6" s="78"/>
      <c r="E6" s="9"/>
      <c r="F6" s="10"/>
      <c r="G6" s="9"/>
      <c r="H6" s="9"/>
      <c r="I6" s="11"/>
    </row>
    <row r="7" spans="1:9" ht="21" x14ac:dyDescent="0.35">
      <c r="A7" s="93" t="s">
        <v>7</v>
      </c>
      <c r="B7" s="78"/>
      <c r="C7" s="9" t="s">
        <v>61</v>
      </c>
      <c r="D7" s="9"/>
      <c r="E7" s="9"/>
      <c r="F7" s="10"/>
      <c r="G7" s="9"/>
      <c r="H7" s="9"/>
      <c r="I7" s="11"/>
    </row>
    <row r="8" spans="1:9" ht="21" x14ac:dyDescent="0.35">
      <c r="A8" s="93" t="s">
        <v>8</v>
      </c>
      <c r="B8" s="78"/>
      <c r="C8" s="77" t="s">
        <v>22</v>
      </c>
      <c r="D8" s="78"/>
      <c r="E8" s="9"/>
      <c r="F8" s="10"/>
      <c r="G8" s="9"/>
      <c r="H8" s="9"/>
      <c r="I8" s="11"/>
    </row>
    <row r="9" spans="1:9" ht="21" x14ac:dyDescent="0.35">
      <c r="A9" s="96" t="s">
        <v>60</v>
      </c>
      <c r="B9" s="78"/>
      <c r="C9" s="9" t="s">
        <v>23</v>
      </c>
      <c r="D9" s="12"/>
      <c r="E9" s="12"/>
      <c r="F9" s="13"/>
      <c r="G9" s="14"/>
      <c r="H9" s="14"/>
      <c r="I9" s="15"/>
    </row>
    <row r="10" spans="1:9" ht="21.75" thickBot="1" x14ac:dyDescent="0.4">
      <c r="A10" s="95" t="s">
        <v>9</v>
      </c>
      <c r="B10" s="79"/>
      <c r="C10" s="79" t="s">
        <v>58</v>
      </c>
      <c r="D10" s="80"/>
      <c r="E10" s="80"/>
      <c r="F10" s="16"/>
      <c r="G10" s="17"/>
      <c r="H10" s="17"/>
      <c r="I10" s="18"/>
    </row>
    <row r="11" spans="1:9" ht="33" customHeight="1" x14ac:dyDescent="0.35">
      <c r="A11" s="97" t="s">
        <v>110</v>
      </c>
      <c r="B11" s="98"/>
      <c r="C11" s="98"/>
      <c r="D11" s="98"/>
      <c r="E11" s="98"/>
      <c r="F11" s="98"/>
      <c r="G11" s="98"/>
      <c r="H11" s="98"/>
      <c r="I11" s="99"/>
    </row>
    <row r="12" spans="1:9" ht="63" x14ac:dyDescent="0.35">
      <c r="A12" s="19" t="s">
        <v>10</v>
      </c>
      <c r="B12" s="20" t="s">
        <v>44</v>
      </c>
      <c r="C12" s="20" t="s">
        <v>12</v>
      </c>
      <c r="D12" s="20" t="s">
        <v>69</v>
      </c>
      <c r="E12" s="21" t="s">
        <v>13</v>
      </c>
      <c r="F12" s="22" t="s">
        <v>14</v>
      </c>
      <c r="G12" s="20" t="s">
        <v>70</v>
      </c>
      <c r="H12" s="20" t="s">
        <v>15</v>
      </c>
      <c r="I12" s="23" t="s">
        <v>16</v>
      </c>
    </row>
    <row r="13" spans="1:9" ht="137.25" customHeight="1" x14ac:dyDescent="0.35">
      <c r="A13" s="24" t="s">
        <v>35</v>
      </c>
      <c r="B13" s="25" t="s">
        <v>24</v>
      </c>
      <c r="C13" s="26" t="s">
        <v>36</v>
      </c>
      <c r="D13" s="26" t="s">
        <v>92</v>
      </c>
      <c r="E13" s="104" t="s">
        <v>95</v>
      </c>
      <c r="F13" s="104"/>
      <c r="G13" s="104"/>
      <c r="H13" s="104"/>
      <c r="I13" s="105"/>
    </row>
    <row r="14" spans="1:9" ht="173.25" customHeight="1" x14ac:dyDescent="0.35">
      <c r="A14" s="27">
        <v>1</v>
      </c>
      <c r="B14" s="25" t="s">
        <v>47</v>
      </c>
      <c r="C14" s="26" t="s">
        <v>48</v>
      </c>
      <c r="D14" s="26" t="s">
        <v>74</v>
      </c>
      <c r="E14" s="28">
        <v>5</v>
      </c>
      <c r="F14" s="29">
        <f t="shared" ref="F14:F33" si="0">+E14/E$34*100</f>
        <v>7.042253521126761</v>
      </c>
      <c r="G14" s="30"/>
      <c r="H14" s="31"/>
      <c r="I14" s="32"/>
    </row>
    <row r="15" spans="1:9" ht="163.15" customHeight="1" x14ac:dyDescent="0.35">
      <c r="A15" s="27">
        <v>2</v>
      </c>
      <c r="B15" s="28" t="s">
        <v>37</v>
      </c>
      <c r="C15" s="25" t="s">
        <v>25</v>
      </c>
      <c r="D15" s="26" t="s">
        <v>73</v>
      </c>
      <c r="E15" s="33">
        <v>3</v>
      </c>
      <c r="F15" s="29">
        <f t="shared" si="0"/>
        <v>4.225352112676056</v>
      </c>
      <c r="G15" s="30"/>
      <c r="H15" s="31"/>
      <c r="I15" s="32"/>
    </row>
    <row r="16" spans="1:9" ht="126" x14ac:dyDescent="0.35">
      <c r="A16" s="27">
        <v>3</v>
      </c>
      <c r="B16" s="28" t="s">
        <v>38</v>
      </c>
      <c r="C16" s="26" t="s">
        <v>26</v>
      </c>
      <c r="D16" s="26" t="s">
        <v>49</v>
      </c>
      <c r="E16" s="33">
        <v>3</v>
      </c>
      <c r="F16" s="29">
        <f t="shared" si="0"/>
        <v>4.225352112676056</v>
      </c>
      <c r="G16" s="30"/>
      <c r="H16" s="31"/>
      <c r="I16" s="32"/>
    </row>
    <row r="17" spans="1:10" ht="252" x14ac:dyDescent="0.35">
      <c r="A17" s="34">
        <v>4</v>
      </c>
      <c r="B17" s="33" t="s">
        <v>28</v>
      </c>
      <c r="C17" s="33" t="s">
        <v>50</v>
      </c>
      <c r="D17" s="35" t="s">
        <v>81</v>
      </c>
      <c r="E17" s="33">
        <v>5</v>
      </c>
      <c r="F17" s="29">
        <f t="shared" si="0"/>
        <v>7.042253521126761</v>
      </c>
      <c r="G17" s="30"/>
      <c r="H17" s="30"/>
      <c r="I17" s="36"/>
    </row>
    <row r="18" spans="1:10" ht="82.5" customHeight="1" x14ac:dyDescent="0.35">
      <c r="A18" s="34">
        <v>5</v>
      </c>
      <c r="B18" s="35" t="s">
        <v>39</v>
      </c>
      <c r="C18" s="35" t="s">
        <v>55</v>
      </c>
      <c r="D18" s="35" t="s">
        <v>40</v>
      </c>
      <c r="E18" s="37">
        <v>5</v>
      </c>
      <c r="F18" s="29">
        <f t="shared" si="0"/>
        <v>7.042253521126761</v>
      </c>
      <c r="G18" s="38"/>
      <c r="H18" s="38"/>
      <c r="I18" s="39"/>
    </row>
    <row r="19" spans="1:10" ht="44.25" customHeight="1" x14ac:dyDescent="0.35">
      <c r="A19" s="102">
        <v>6</v>
      </c>
      <c r="B19" s="106" t="s">
        <v>29</v>
      </c>
      <c r="C19" s="28" t="s">
        <v>56</v>
      </c>
      <c r="D19" s="28" t="s">
        <v>31</v>
      </c>
      <c r="E19" s="28">
        <v>3</v>
      </c>
      <c r="F19" s="29">
        <f t="shared" si="0"/>
        <v>4.225352112676056</v>
      </c>
      <c r="G19" s="42"/>
      <c r="H19" s="42"/>
      <c r="I19" s="39"/>
    </row>
    <row r="20" spans="1:10" ht="66.75" customHeight="1" x14ac:dyDescent="0.35">
      <c r="A20" s="102"/>
      <c r="B20" s="107"/>
      <c r="C20" s="28" t="s">
        <v>30</v>
      </c>
      <c r="D20" s="28" t="s">
        <v>32</v>
      </c>
      <c r="E20" s="28">
        <v>3</v>
      </c>
      <c r="F20" s="29">
        <f t="shared" si="0"/>
        <v>4.225352112676056</v>
      </c>
      <c r="G20" s="42"/>
      <c r="H20" s="42"/>
      <c r="I20" s="39"/>
    </row>
    <row r="21" spans="1:10" ht="152.44999999999999" customHeight="1" x14ac:dyDescent="0.35">
      <c r="A21" s="34">
        <v>7</v>
      </c>
      <c r="B21" s="33" t="s">
        <v>33</v>
      </c>
      <c r="C21" s="33" t="s">
        <v>57</v>
      </c>
      <c r="D21" s="33" t="s">
        <v>34</v>
      </c>
      <c r="E21" s="28">
        <v>2</v>
      </c>
      <c r="F21" s="29">
        <f t="shared" si="0"/>
        <v>2.8169014084507045</v>
      </c>
      <c r="G21" s="38"/>
      <c r="H21" s="38"/>
      <c r="I21" s="43"/>
    </row>
    <row r="22" spans="1:10" ht="40.5" customHeight="1" x14ac:dyDescent="0.35">
      <c r="A22" s="34">
        <v>8</v>
      </c>
      <c r="B22" s="28" t="s">
        <v>96</v>
      </c>
      <c r="C22" s="28" t="s">
        <v>97</v>
      </c>
      <c r="D22" s="28" t="s">
        <v>105</v>
      </c>
      <c r="E22" s="28">
        <v>3</v>
      </c>
      <c r="F22" s="29">
        <f t="shared" si="0"/>
        <v>4.225352112676056</v>
      </c>
      <c r="G22" s="38"/>
      <c r="H22" s="38"/>
      <c r="I22" s="43"/>
    </row>
    <row r="23" spans="1:10" ht="42" x14ac:dyDescent="0.35">
      <c r="A23" s="102">
        <v>9</v>
      </c>
      <c r="B23" s="103" t="s">
        <v>86</v>
      </c>
      <c r="C23" s="28" t="s">
        <v>97</v>
      </c>
      <c r="D23" s="28" t="s">
        <v>99</v>
      </c>
      <c r="E23" s="28">
        <v>3</v>
      </c>
      <c r="F23" s="29">
        <f t="shared" si="0"/>
        <v>4.225352112676056</v>
      </c>
      <c r="G23" s="38"/>
      <c r="H23" s="38"/>
      <c r="I23" s="43"/>
    </row>
    <row r="24" spans="1:10" ht="42" x14ac:dyDescent="0.35">
      <c r="A24" s="102"/>
      <c r="B24" s="103"/>
      <c r="C24" s="28" t="s">
        <v>97</v>
      </c>
      <c r="D24" s="37" t="s">
        <v>98</v>
      </c>
      <c r="E24" s="28">
        <v>3</v>
      </c>
      <c r="F24" s="29">
        <f t="shared" si="0"/>
        <v>4.225352112676056</v>
      </c>
      <c r="G24" s="38"/>
      <c r="H24" s="38"/>
      <c r="I24" s="43"/>
    </row>
    <row r="25" spans="1:10" ht="42" x14ac:dyDescent="0.35">
      <c r="A25" s="102"/>
      <c r="B25" s="103"/>
      <c r="C25" s="28" t="s">
        <v>97</v>
      </c>
      <c r="D25" s="44" t="s">
        <v>104</v>
      </c>
      <c r="E25" s="28">
        <v>3</v>
      </c>
      <c r="F25" s="29">
        <f t="shared" si="0"/>
        <v>4.225352112676056</v>
      </c>
      <c r="G25" s="38"/>
      <c r="H25" s="45"/>
      <c r="I25" s="43"/>
    </row>
    <row r="26" spans="1:10" ht="88.5" customHeight="1" x14ac:dyDescent="0.35">
      <c r="A26" s="34">
        <v>10</v>
      </c>
      <c r="B26" s="28" t="s">
        <v>100</v>
      </c>
      <c r="C26" s="28" t="s">
        <v>101</v>
      </c>
      <c r="D26" s="28" t="s">
        <v>102</v>
      </c>
      <c r="E26" s="28">
        <v>5</v>
      </c>
      <c r="F26" s="29">
        <f t="shared" si="0"/>
        <v>7.042253521126761</v>
      </c>
      <c r="G26" s="38"/>
      <c r="H26" s="45"/>
      <c r="I26" s="43"/>
    </row>
    <row r="27" spans="1:10" ht="53.25" customHeight="1" x14ac:dyDescent="0.35">
      <c r="A27" s="34">
        <v>11</v>
      </c>
      <c r="B27" s="28" t="s">
        <v>77</v>
      </c>
      <c r="C27" s="28" t="s">
        <v>103</v>
      </c>
      <c r="D27" s="35" t="s">
        <v>91</v>
      </c>
      <c r="E27" s="28">
        <v>3</v>
      </c>
      <c r="F27" s="29">
        <f t="shared" si="0"/>
        <v>4.225352112676056</v>
      </c>
      <c r="G27" s="38"/>
      <c r="H27" s="38"/>
      <c r="I27" s="39"/>
    </row>
    <row r="28" spans="1:10" ht="126" x14ac:dyDescent="0.35">
      <c r="A28" s="34">
        <v>12</v>
      </c>
      <c r="B28" s="25" t="s">
        <v>87</v>
      </c>
      <c r="C28" s="35" t="s">
        <v>75</v>
      </c>
      <c r="D28" s="35" t="s">
        <v>76</v>
      </c>
      <c r="E28" s="31">
        <v>5</v>
      </c>
      <c r="F28" s="29">
        <f t="shared" si="0"/>
        <v>7.042253521126761</v>
      </c>
      <c r="G28" s="37"/>
      <c r="H28" s="37"/>
      <c r="I28" s="46"/>
      <c r="J28" s="47"/>
    </row>
    <row r="29" spans="1:10" ht="108.75" customHeight="1" x14ac:dyDescent="0.35">
      <c r="A29" s="34">
        <v>13</v>
      </c>
      <c r="B29" s="25" t="s">
        <v>106</v>
      </c>
      <c r="C29" s="25" t="s">
        <v>107</v>
      </c>
      <c r="D29" s="25" t="s">
        <v>108</v>
      </c>
      <c r="E29" s="25">
        <v>3</v>
      </c>
      <c r="F29" s="73">
        <f t="shared" si="0"/>
        <v>4.225352112676056</v>
      </c>
      <c r="G29" s="38"/>
      <c r="H29" s="38"/>
      <c r="I29" s="39"/>
    </row>
    <row r="30" spans="1:10" ht="68.25" customHeight="1" x14ac:dyDescent="0.35">
      <c r="A30" s="34">
        <v>14</v>
      </c>
      <c r="B30" s="49" t="s">
        <v>82</v>
      </c>
      <c r="C30" s="48" t="s">
        <v>51</v>
      </c>
      <c r="D30" s="50" t="s">
        <v>52</v>
      </c>
      <c r="E30" s="35">
        <v>5</v>
      </c>
      <c r="F30" s="29">
        <f t="shared" si="0"/>
        <v>7.042253521126761</v>
      </c>
      <c r="G30" s="38"/>
      <c r="H30" s="38"/>
      <c r="I30" s="39"/>
    </row>
    <row r="31" spans="1:10" ht="68.25" customHeight="1" x14ac:dyDescent="0.35">
      <c r="A31" s="34">
        <v>15</v>
      </c>
      <c r="B31" s="49" t="s">
        <v>83</v>
      </c>
      <c r="C31" s="49" t="s">
        <v>84</v>
      </c>
      <c r="D31" s="49" t="s">
        <v>85</v>
      </c>
      <c r="E31" s="49">
        <v>3</v>
      </c>
      <c r="F31" s="51">
        <f t="shared" si="0"/>
        <v>4.225352112676056</v>
      </c>
      <c r="G31" s="38"/>
      <c r="H31" s="38"/>
      <c r="I31" s="39"/>
    </row>
    <row r="32" spans="1:10" ht="68.25" customHeight="1" x14ac:dyDescent="0.35">
      <c r="A32" s="74">
        <v>16</v>
      </c>
      <c r="B32" s="108" t="s">
        <v>111</v>
      </c>
      <c r="C32" s="75" t="s">
        <v>112</v>
      </c>
      <c r="D32" s="75" t="s">
        <v>113</v>
      </c>
      <c r="E32" s="76">
        <v>3</v>
      </c>
      <c r="F32" s="51">
        <f t="shared" si="0"/>
        <v>4.225352112676056</v>
      </c>
      <c r="G32" s="38"/>
      <c r="H32" s="38"/>
      <c r="I32" s="39"/>
    </row>
    <row r="33" spans="1:9" ht="68.25" customHeight="1" x14ac:dyDescent="0.35">
      <c r="A33" s="74">
        <v>17</v>
      </c>
      <c r="B33" s="108"/>
      <c r="C33" s="76" t="s">
        <v>114</v>
      </c>
      <c r="D33" s="75" t="s">
        <v>115</v>
      </c>
      <c r="E33" s="76">
        <v>3</v>
      </c>
      <c r="F33" s="51">
        <f t="shared" si="0"/>
        <v>4.225352112676056</v>
      </c>
      <c r="G33" s="38"/>
      <c r="H33" s="38"/>
      <c r="I33" s="39"/>
    </row>
    <row r="34" spans="1:9" ht="27.75" customHeight="1" x14ac:dyDescent="0.35">
      <c r="A34" s="100" t="s">
        <v>17</v>
      </c>
      <c r="B34" s="101"/>
      <c r="C34" s="101"/>
      <c r="D34" s="101"/>
      <c r="E34" s="52">
        <f>SUM(E14:E33)</f>
        <v>71</v>
      </c>
      <c r="F34" s="53"/>
      <c r="G34" s="54"/>
      <c r="H34" s="54"/>
      <c r="I34" s="55"/>
    </row>
    <row r="35" spans="1:9" ht="32.25" customHeight="1" x14ac:dyDescent="0.35">
      <c r="A35" s="100" t="s">
        <v>18</v>
      </c>
      <c r="B35" s="101"/>
      <c r="C35" s="101"/>
      <c r="D35" s="101"/>
      <c r="E35" s="56"/>
      <c r="F35" s="52">
        <f>SUM(F14:F34)</f>
        <v>100</v>
      </c>
      <c r="G35" s="44"/>
      <c r="H35" s="52"/>
      <c r="I35" s="57"/>
    </row>
    <row r="36" spans="1:9" ht="21.75" thickBot="1" x14ac:dyDescent="0.4">
      <c r="A36" s="118" t="s">
        <v>78</v>
      </c>
      <c r="B36" s="119"/>
      <c r="C36" s="119"/>
      <c r="D36" s="119"/>
      <c r="E36" s="119"/>
      <c r="F36" s="119"/>
      <c r="G36" s="119"/>
      <c r="H36" s="119"/>
      <c r="I36" s="120"/>
    </row>
    <row r="37" spans="1:9" ht="34.5" customHeight="1" thickBot="1" x14ac:dyDescent="0.4">
      <c r="A37" s="112" t="s">
        <v>19</v>
      </c>
      <c r="B37" s="113"/>
      <c r="C37" s="113"/>
      <c r="D37" s="113"/>
      <c r="E37" s="113"/>
      <c r="F37" s="113"/>
      <c r="G37" s="113"/>
      <c r="H37" s="113"/>
      <c r="I37" s="114"/>
    </row>
    <row r="38" spans="1:9" ht="35.25" customHeight="1" thickBot="1" x14ac:dyDescent="0.4">
      <c r="A38" s="109" t="s">
        <v>79</v>
      </c>
      <c r="B38" s="110"/>
      <c r="C38" s="110"/>
      <c r="D38" s="110"/>
      <c r="E38" s="110"/>
      <c r="F38" s="110"/>
      <c r="G38" s="110"/>
      <c r="H38" s="110"/>
      <c r="I38" s="111"/>
    </row>
    <row r="39" spans="1:9" ht="65.25" customHeight="1" x14ac:dyDescent="0.35">
      <c r="A39" s="58" t="s">
        <v>10</v>
      </c>
      <c r="B39" s="59" t="s">
        <v>11</v>
      </c>
      <c r="C39" s="59" t="s">
        <v>12</v>
      </c>
      <c r="D39" s="59" t="s">
        <v>69</v>
      </c>
      <c r="E39" s="60" t="s">
        <v>13</v>
      </c>
      <c r="F39" s="61" t="s">
        <v>14</v>
      </c>
      <c r="G39" s="59" t="s">
        <v>70</v>
      </c>
      <c r="H39" s="59" t="s">
        <v>15</v>
      </c>
      <c r="I39" s="62" t="s">
        <v>16</v>
      </c>
    </row>
    <row r="40" spans="1:9" ht="117" customHeight="1" x14ac:dyDescent="0.35">
      <c r="A40" s="63">
        <v>1</v>
      </c>
      <c r="B40" s="28" t="s">
        <v>37</v>
      </c>
      <c r="C40" s="28" t="s">
        <v>25</v>
      </c>
      <c r="D40" s="26" t="s">
        <v>73</v>
      </c>
      <c r="E40" s="52">
        <v>3</v>
      </c>
      <c r="F40" s="64">
        <f t="shared" ref="F40:F45" si="1">+E40/E$46*2</f>
        <v>0.33333333333333331</v>
      </c>
      <c r="G40" s="33"/>
      <c r="H40" s="33"/>
      <c r="I40" s="65"/>
    </row>
    <row r="41" spans="1:9" ht="126" x14ac:dyDescent="0.35">
      <c r="A41" s="63">
        <v>2</v>
      </c>
      <c r="B41" s="28" t="s">
        <v>38</v>
      </c>
      <c r="C41" s="33" t="s">
        <v>26</v>
      </c>
      <c r="D41" s="33" t="s">
        <v>49</v>
      </c>
      <c r="E41" s="52">
        <v>3</v>
      </c>
      <c r="F41" s="64">
        <f t="shared" si="1"/>
        <v>0.33333333333333331</v>
      </c>
      <c r="G41" s="33"/>
      <c r="H41" s="33"/>
      <c r="I41" s="65"/>
    </row>
    <row r="42" spans="1:9" ht="84" x14ac:dyDescent="0.35">
      <c r="A42" s="127">
        <v>3</v>
      </c>
      <c r="B42" s="103" t="s">
        <v>86</v>
      </c>
      <c r="C42" s="28" t="s">
        <v>88</v>
      </c>
      <c r="D42" s="28" t="s">
        <v>94</v>
      </c>
      <c r="E42" s="49">
        <v>3</v>
      </c>
      <c r="F42" s="64">
        <f t="shared" si="1"/>
        <v>0.33333333333333331</v>
      </c>
      <c r="G42" s="33"/>
      <c r="H42" s="33"/>
      <c r="I42" s="65"/>
    </row>
    <row r="43" spans="1:9" ht="63" x14ac:dyDescent="0.35">
      <c r="A43" s="127"/>
      <c r="B43" s="103"/>
      <c r="C43" s="35" t="s">
        <v>89</v>
      </c>
      <c r="D43" s="37" t="s">
        <v>98</v>
      </c>
      <c r="E43" s="49">
        <v>3</v>
      </c>
      <c r="F43" s="64">
        <f t="shared" si="1"/>
        <v>0.33333333333333331</v>
      </c>
      <c r="G43" s="33"/>
      <c r="H43" s="33"/>
      <c r="I43" s="65"/>
    </row>
    <row r="44" spans="1:9" ht="55.5" customHeight="1" x14ac:dyDescent="0.35">
      <c r="A44" s="127"/>
      <c r="B44" s="103"/>
      <c r="C44" s="28" t="s">
        <v>90</v>
      </c>
      <c r="D44" s="44" t="s">
        <v>93</v>
      </c>
      <c r="E44" s="49">
        <v>3</v>
      </c>
      <c r="F44" s="64">
        <f t="shared" si="1"/>
        <v>0.33333333333333331</v>
      </c>
      <c r="G44" s="33"/>
      <c r="H44" s="28"/>
      <c r="I44" s="55"/>
    </row>
    <row r="45" spans="1:9" ht="99" customHeight="1" x14ac:dyDescent="0.35">
      <c r="A45" s="40">
        <v>4</v>
      </c>
      <c r="B45" s="41" t="s">
        <v>96</v>
      </c>
      <c r="C45" s="41" t="s">
        <v>97</v>
      </c>
      <c r="D45" s="41" t="s">
        <v>109</v>
      </c>
      <c r="E45" s="41">
        <v>3</v>
      </c>
      <c r="F45" s="29">
        <f t="shared" si="1"/>
        <v>0.33333333333333331</v>
      </c>
      <c r="G45" s="33"/>
      <c r="H45" s="44"/>
      <c r="I45" s="65"/>
    </row>
    <row r="46" spans="1:9" ht="36.75" customHeight="1" x14ac:dyDescent="0.35">
      <c r="A46" s="100" t="s">
        <v>41</v>
      </c>
      <c r="B46" s="101"/>
      <c r="C46" s="101"/>
      <c r="D46" s="101"/>
      <c r="E46" s="52">
        <f>SUM(E40:E45)</f>
        <v>18</v>
      </c>
      <c r="F46" s="66"/>
      <c r="G46" s="66"/>
      <c r="H46" s="66"/>
      <c r="I46" s="67"/>
    </row>
    <row r="47" spans="1:9" ht="29.25" customHeight="1" thickBot="1" x14ac:dyDescent="0.4">
      <c r="A47" s="131" t="s">
        <v>42</v>
      </c>
      <c r="B47" s="132"/>
      <c r="C47" s="132"/>
      <c r="D47" s="132"/>
      <c r="E47" s="132"/>
      <c r="F47" s="68">
        <f>SUM(F40:F46)</f>
        <v>1.9999999999999998</v>
      </c>
      <c r="G47" s="69"/>
      <c r="H47" s="69"/>
      <c r="I47" s="70"/>
    </row>
    <row r="48" spans="1:9" ht="57" customHeight="1" thickBot="1" x14ac:dyDescent="0.4">
      <c r="A48" s="133" t="s">
        <v>45</v>
      </c>
      <c r="B48" s="134"/>
      <c r="C48" s="135"/>
      <c r="D48" s="71" t="s">
        <v>67</v>
      </c>
      <c r="E48" s="133" t="s">
        <v>20</v>
      </c>
      <c r="F48" s="134"/>
      <c r="G48" s="134"/>
      <c r="H48" s="134"/>
      <c r="I48" s="135"/>
    </row>
    <row r="49" spans="1:9" ht="94.9" customHeight="1" x14ac:dyDescent="0.35">
      <c r="A49" s="128" t="s">
        <v>27</v>
      </c>
      <c r="B49" s="129"/>
      <c r="C49" s="129"/>
      <c r="D49" s="129"/>
      <c r="E49" s="129"/>
      <c r="F49" s="129"/>
      <c r="G49" s="129"/>
      <c r="H49" s="129"/>
      <c r="I49" s="130"/>
    </row>
    <row r="50" spans="1:9" ht="65.25" customHeight="1" x14ac:dyDescent="0.35">
      <c r="A50" s="115" t="s">
        <v>43</v>
      </c>
      <c r="B50" s="116"/>
      <c r="C50" s="116"/>
      <c r="D50" s="116"/>
      <c r="E50" s="116"/>
      <c r="F50" s="116"/>
      <c r="G50" s="116"/>
      <c r="H50" s="116"/>
      <c r="I50" s="117"/>
    </row>
    <row r="51" spans="1:9" ht="65.25" customHeight="1" x14ac:dyDescent="0.35">
      <c r="A51" s="115" t="s">
        <v>46</v>
      </c>
      <c r="B51" s="116"/>
      <c r="C51" s="116"/>
      <c r="D51" s="116"/>
      <c r="E51" s="116"/>
      <c r="F51" s="116"/>
      <c r="G51" s="116"/>
      <c r="H51" s="116"/>
      <c r="I51" s="117"/>
    </row>
    <row r="52" spans="1:9" ht="54" customHeight="1" x14ac:dyDescent="0.35">
      <c r="A52" s="115" t="s">
        <v>62</v>
      </c>
      <c r="B52" s="116"/>
      <c r="C52" s="116"/>
      <c r="D52" s="116"/>
      <c r="E52" s="116"/>
      <c r="F52" s="116"/>
      <c r="G52" s="116"/>
      <c r="H52" s="116"/>
      <c r="I52" s="117"/>
    </row>
    <row r="53" spans="1:9" ht="75.75" customHeight="1" x14ac:dyDescent="0.35">
      <c r="A53" s="115" t="s">
        <v>63</v>
      </c>
      <c r="B53" s="116"/>
      <c r="C53" s="116"/>
      <c r="D53" s="116"/>
      <c r="E53" s="116"/>
      <c r="F53" s="116"/>
      <c r="G53" s="116"/>
      <c r="H53" s="116"/>
      <c r="I53" s="117"/>
    </row>
    <row r="54" spans="1:9" ht="230.25" customHeight="1" x14ac:dyDescent="0.35">
      <c r="A54" s="115" t="s">
        <v>64</v>
      </c>
      <c r="B54" s="116"/>
      <c r="C54" s="116"/>
      <c r="D54" s="116"/>
      <c r="E54" s="116"/>
      <c r="F54" s="116"/>
      <c r="G54" s="116"/>
      <c r="H54" s="116"/>
      <c r="I54" s="117"/>
    </row>
    <row r="55" spans="1:9" ht="41.45" customHeight="1" x14ac:dyDescent="0.35">
      <c r="A55" s="115" t="s">
        <v>65</v>
      </c>
      <c r="B55" s="116"/>
      <c r="C55" s="116"/>
      <c r="D55" s="116"/>
      <c r="E55" s="116"/>
      <c r="F55" s="116"/>
      <c r="G55" s="116"/>
      <c r="H55" s="116"/>
      <c r="I55" s="117"/>
    </row>
    <row r="56" spans="1:9" ht="83.45" customHeight="1" x14ac:dyDescent="0.35">
      <c r="A56" s="121" t="s">
        <v>66</v>
      </c>
      <c r="B56" s="122"/>
      <c r="C56" s="122"/>
      <c r="D56" s="122"/>
      <c r="E56" s="122"/>
      <c r="F56" s="122"/>
      <c r="G56" s="122"/>
      <c r="H56" s="122"/>
      <c r="I56" s="123"/>
    </row>
    <row r="57" spans="1:9" ht="58.15" customHeight="1" thickBot="1" x14ac:dyDescent="0.4">
      <c r="A57" s="124" t="s">
        <v>80</v>
      </c>
      <c r="B57" s="125"/>
      <c r="C57" s="125"/>
      <c r="D57" s="125"/>
      <c r="E57" s="125"/>
      <c r="F57" s="125"/>
      <c r="G57" s="125"/>
      <c r="H57" s="125"/>
      <c r="I57" s="126"/>
    </row>
  </sheetData>
  <mergeCells count="43">
    <mergeCell ref="A55:I55"/>
    <mergeCell ref="A56:I56"/>
    <mergeCell ref="A57:I57"/>
    <mergeCell ref="B42:B44"/>
    <mergeCell ref="A42:A44"/>
    <mergeCell ref="A49:I49"/>
    <mergeCell ref="A50:I50"/>
    <mergeCell ref="A51:I51"/>
    <mergeCell ref="A52:I52"/>
    <mergeCell ref="A53:I53"/>
    <mergeCell ref="A47:E47"/>
    <mergeCell ref="E48:I48"/>
    <mergeCell ref="A48:C48"/>
    <mergeCell ref="A38:I38"/>
    <mergeCell ref="A46:D46"/>
    <mergeCell ref="A37:I37"/>
    <mergeCell ref="A35:D35"/>
    <mergeCell ref="A54:I54"/>
    <mergeCell ref="A36:I36"/>
    <mergeCell ref="A11:I11"/>
    <mergeCell ref="A34:D34"/>
    <mergeCell ref="A19:A20"/>
    <mergeCell ref="B23:B25"/>
    <mergeCell ref="A23:A25"/>
    <mergeCell ref="E13:I13"/>
    <mergeCell ref="B19:B20"/>
    <mergeCell ref="B32:B33"/>
    <mergeCell ref="C6:D6"/>
    <mergeCell ref="C8:D8"/>
    <mergeCell ref="C10:E10"/>
    <mergeCell ref="A4:B4"/>
    <mergeCell ref="A1:I1"/>
    <mergeCell ref="C2:E2"/>
    <mergeCell ref="F2:G2"/>
    <mergeCell ref="H2:I2"/>
    <mergeCell ref="A3:B3"/>
    <mergeCell ref="A5:B5"/>
    <mergeCell ref="A10:B10"/>
    <mergeCell ref="A6:B6"/>
    <mergeCell ref="A7:B7"/>
    <mergeCell ref="A8:B8"/>
    <mergeCell ref="A9:B9"/>
    <mergeCell ref="C5:D5"/>
  </mergeCells>
  <printOptions horizontalCentered="1"/>
  <pageMargins left="0.27559055118110237" right="0.27559055118110237" top="0.35433070866141736" bottom="0.47244094488188981" header="0.31496062992125984" footer="0.23622047244094491"/>
  <pageSetup paperSize="9" scale="42" fitToHeight="0" orientation="landscape" r:id="rId1"/>
  <headerFooter>
    <oddFooter>&amp;C&amp;20&amp;P di &amp;N</oddFooter>
  </headerFooter>
  <rowBreaks count="4" manualBreakCount="4">
    <brk id="17" max="8" man="1"/>
    <brk id="26" max="8" man="1"/>
    <brk id="37" max="8" man="1"/>
    <brk id="4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Lamboglia G</vt:lpstr>
      <vt:lpstr>'Lamboglia G'!Area_stampa</vt:lpstr>
      <vt:lpstr>'Lamboglia 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2021-05-26T15:57:00Z</cp:lastPrinted>
  <dcterms:created xsi:type="dcterms:W3CDTF">2016-05-11T08:58:59Z</dcterms:created>
  <dcterms:modified xsi:type="dcterms:W3CDTF">2022-05-30T08:29:01Z</dcterms:modified>
</cp:coreProperties>
</file>