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TERRITORIO_OK/"/>
    </mc:Choice>
  </mc:AlternateContent>
  <xr:revisionPtr revIDLastSave="32" documentId="8_{E0C686DD-8A8F-45D5-97F5-ABF174F6DF5D}" xr6:coauthVersionLast="47" xr6:coauthVersionMax="47" xr10:uidLastSave="{807E12E1-D781-4BDE-8FBC-6E7D63F482F6}"/>
  <bookViews>
    <workbookView xWindow="-120" yWindow="-120" windowWidth="29040" windowHeight="15840" xr2:uid="{00000000-000D-0000-FFFF-FFFF00000000}"/>
  </bookViews>
  <sheets>
    <sheet name="PETRUZZELLI" sheetId="1" r:id="rId1"/>
  </sheets>
  <definedNames>
    <definedName name="_xlnm.Print_Titles" localSheetId="0">PETRUZZELLI!$1:$11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1" l="1"/>
  <c r="F33" i="1" s="1"/>
  <c r="E50" i="1"/>
  <c r="F28" i="1" l="1"/>
  <c r="F31" i="1"/>
  <c r="F19" i="1"/>
  <c r="F32" i="1"/>
  <c r="F17" i="1"/>
  <c r="F25" i="1"/>
  <c r="F37" i="1"/>
  <c r="F38" i="1"/>
  <c r="F35" i="1"/>
  <c r="F36" i="1"/>
  <c r="F49" i="1" l="1"/>
  <c r="F46" i="1"/>
  <c r="F47" i="1"/>
  <c r="F48" i="1"/>
  <c r="F45" i="1"/>
  <c r="F14" i="1"/>
  <c r="F13" i="1"/>
  <c r="F15" i="1"/>
  <c r="F16" i="1"/>
  <c r="F34" i="1"/>
  <c r="F51" i="1" l="1"/>
  <c r="F40" i="1"/>
</calcChain>
</file>

<file path=xl/sharedStrings.xml><?xml version="1.0" encoding="utf-8"?>
<sst xmlns="http://schemas.openxmlformats.org/spreadsheetml/2006/main" count="134" uniqueCount="107">
  <si>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</si>
  <si>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</si>
  <si>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</si>
  <si>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</si>
  <si>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</si>
  <si>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</si>
  <si>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</si>
  <si>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</si>
  <si>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</si>
  <si>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</si>
  <si>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</si>
  <si>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</si>
  <si>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</si>
  <si>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</si>
  <si>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</si>
  <si>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</si>
  <si>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</si>
  <si>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</si>
  <si>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</si>
  <si>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</si>
  <si>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</si>
  <si>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</si>
  <si>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PER ACCETTAZIONE: IL DIRETTORE/ DIRIGENTE RESP. DEL CDR</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</si>
  <si>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</si>
  <si>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</si>
  <si>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</si>
  <si>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</si>
  <si>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</si>
  <si>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PIANO DI  PREVENZIONE DEL RISCHIO CLINICO</t>
  </si>
  <si>
    <t>tempi di attesa (gg.30 prime visite-gg.60 prest strum.) - n.liste di attesa critiche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</si>
  <si>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</si>
  <si>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ATTUAZIONE PROTOCOLLO D'INTESA SULLE FUNZIONI DELLA SICUREZZA E LA COLLABORAZIONE TRA ORDINAMENTO SANITARIO E PENITENZIARIO</t>
  </si>
  <si>
    <t>rispetto principi e criteri della DGR n.2020/2009 -relazione trimestrale al CDG</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</si>
  <si>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</si>
  <si>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</si>
  <si>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</si>
  <si>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</si>
  <si>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</si>
  <si>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</si>
  <si>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</si>
  <si>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</si>
  <si>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DIRETTORE SANITARIO </t>
  </si>
  <si>
    <t>incidenza dei sartani sulle sostanze ad azione sul sistema renina-angiotensina (antiipertensivi)  &lt;30%</t>
  </si>
  <si>
    <t>consumo di farmaci inibitori selettivi della ricaptazione della serotonina (SSRI)      &lt;26%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</si>
  <si>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</si>
  <si>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</si>
  <si>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</si>
  <si>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</si>
  <si>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</si>
  <si>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</si>
  <si>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</si>
  <si>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</si>
  <si>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</si>
  <si>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</si>
  <si>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</si>
  <si>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</si>
  <si>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</si>
  <si>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QUALITA'</t>
  </si>
  <si>
    <t>Consumo di  farmaci antibiotici sul territorio &lt; 12%</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</si>
  <si>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</si>
  <si>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SCHEDA DI BUDGET 2022</t>
  </si>
  <si>
    <t xml:space="preserve"> 01.01.2022-31.12.2022</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</si>
  <si>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</si>
  <si>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</si>
  <si>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</si>
  <si>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</si>
  <si>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</si>
  <si>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</si>
  <si>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 relazione</t>
  </si>
  <si>
    <t xml:space="preserve"> APPROPRIATEZZA PRESCRITTIVA DIAGNOSTICA (DGR 272/2022)</t>
  </si>
  <si>
    <t xml:space="preserve">v. schede indicatori DGR </t>
  </si>
  <si>
    <t>v. schede indicatori DGR</t>
  </si>
  <si>
    <t xml:space="preserve">   %   v. schede indicatori DGR  - Audit/anno con MMG </t>
  </si>
  <si>
    <t xml:space="preserve">Tasso di ospedalizzazione std per patologie sensibili alle cure ambulatoriali per 1.000 residenti:  &lt; 7;  2. 2. Garantire l'organizzazione di almeno n. 2 audit/anno con i MMG del Distretto. </t>
  </si>
  <si>
    <t xml:space="preserve">   %   v. schede indicatori DGR  - Audit/anno con MMG -giornata prevenzione</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</si>
  <si>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</si>
  <si>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</si>
  <si>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</si>
  <si>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</si>
  <si>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 xml:space="preserve">v. schede indicatori DGR - N. Audit </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</si>
  <si>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</si>
  <si>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</si>
  <si>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Sanità Digitale</t>
  </si>
  <si>
    <t>relazione - assenza di negatività segnalate dall'ufficio Qualità.</t>
  </si>
  <si>
    <t>Partecipazione, per quanto di competenza, alla costruzione e implementazione dei PDTA (Diabete scompenso-BPCO-Doppia diagnosi) e alle attività formative organizzate dall'ufficio Qualità (dr.ssa Falanga). Relazione semestrale al CDG.</t>
  </si>
  <si>
    <t>OBIETTIVI A VALENZA STRATEGICA DEL CENTRO DI RESPONSABILITA' (CDR) (indicatore B art. 17 della parte quarta del regolamento per la valutazione della dirigenza approvato con  DDG n. 53/2018)</t>
  </si>
  <si>
    <t>Risultato conseguito</t>
  </si>
  <si>
    <t xml:space="preserve"> Monitorare l’efficacia del percorso per il contenimento delle liste di attesa delle prestazioni specialistiche </t>
  </si>
  <si>
    <t>DIRETTORE DEL DIPARTIMENTO</t>
  </si>
  <si>
    <t>attuare i principi e criteri della DGR n. 2020/2009 , curare gli adempimenti LEA individuati dalle disposizioni regionali in collaborazione con gli uffici preposti (DSM, UOC Attività Tecniche): relazione al CDG . (obiettivo assegnato ai distretti di Potenza e Melfi)</t>
  </si>
  <si>
    <t>9.  La verifica del rispetto dei tempi di attesa delle prestazioni ambulatoriali esterne sarà effettuata, di norma, sul report liste di attesa dicembre</t>
  </si>
  <si>
    <t>DIRETTORE DIPARTIMENTO TERRITORIO</t>
  </si>
  <si>
    <t>1. Relazione annuale di attività al Controllo di Gestione entro il  20 gennaio dell'anno successivo per la valutazione della performance; 2. Trasmissione flussi informativi nei termini previsti dalla  DGR n.272/2022 e s.m.e i.</t>
  </si>
  <si>
    <t xml:space="preserve">DIRETTORE UOC </t>
  </si>
  <si>
    <t>Incidenza dei farmaci equivalenti sul totale a brevetto scaduto o presenti nelle liste di trasparenza  &gt; 98%</t>
  </si>
  <si>
    <t>Percentuale di utilizzo farmaci biosimilari  &gt; 80%</t>
  </si>
  <si>
    <t>Monitoraggio del consumo del colecalciferolo sul territorio. Incentivare la prescrizione delle gocce orali (a minor costo) in luogo delle fiale orali  &gt; 50% (soluzione orale gocce)</t>
  </si>
  <si>
    <t xml:space="preserve">100% della raccolta da parte dei MMG, PLS, Specialisti ambulatoriali (sumaisti e non) e  del consenso per la piena attivazione del FSE;
100% ricette dematerializzate - relazione al CDG
</t>
  </si>
  <si>
    <t>Garantire la piena attivazione e implementazione del FSE nel rispetto della tempistica definita a livello nazionale e completare il processo di dematerializzazione di tutta la documentazione clinico medica e delle prescrizioni ambulatoriali farmaceutiche nel rispetto delle normative nazionali e del ciclo di vita delle ricette dematerializzate da parte di tutti gli erogatori autorizzati. relazione al CDG sulle azioni svolte.</t>
  </si>
  <si>
    <t xml:space="preserve"> * EFFICIENZA PRESCRITTIVA FARMACEUTICA E  APPROPRIATEZZA PRESCRITTIVA FARMACEUTICA  DGR 272/2022</t>
  </si>
  <si>
    <t>* APPROPRIATEZZA AREA CLINICA ED EFFICACE ASSISTENZA  TERRITORIALE  DI CUI ALLA DGR 272/2022 TASSI DI OSPEDALIZZAZIONE</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</si>
  <si>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</si>
  <si>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</si>
  <si>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 EFFICACIA DELL'ASSISTENZA TERRITORIALE - DGR 272/2022</t>
  </si>
  <si>
    <t>PETRUZZELLI RAFFAELA</t>
  </si>
  <si>
    <t>UOC Distretto della Salute di SENISE</t>
  </si>
  <si>
    <t>SENISE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</si>
</sst>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0">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45">
    <xf numFmtId="0" fontId="0" fillId="0" borderId="0" xfId="0"/>
    <xf numFmtId="0" fontId="0" fillId="3" borderId="0" xfId="0" applyFill="1"/>
    <xf numFmtId="0" fontId="5" fillId="0" borderId="0" xfId="0" applyFont="1"/>
    <xf numFmtId="0" fontId="7" fillId="0"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0" fontId="7" fillId="0" borderId="12" xfId="7" applyFont="1" applyFill="1" applyBorder="1" applyAlignment="1">
      <alignment horizontal="center" vertical="center" wrapText="1"/>
    </xf>
    <xf numFmtId="0" fontId="7" fillId="0" borderId="12" xfId="2" applyFont="1" applyFill="1" applyBorder="1" applyAlignment="1" applyProtection="1">
      <alignment horizontal="center" vertical="center" wrapText="1"/>
      <protection locked="0"/>
    </xf>
    <xf numFmtId="2" fontId="7" fillId="0" borderId="12" xfId="6" applyNumberFormat="1" applyFont="1" applyFill="1" applyBorder="1" applyAlignment="1">
      <alignment horizontal="center" vertical="center" wrapText="1"/>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xf>
    <xf numFmtId="1"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0" xfId="0" applyFont="1" applyFill="1" applyBorder="1" applyAlignment="1">
      <alignment horizontal="left" vertical="center" wrapText="1"/>
    </xf>
    <xf numFmtId="0" fontId="8" fillId="7" borderId="8" xfId="0" applyFont="1" applyFill="1" applyBorder="1" applyAlignment="1">
      <alignment horizontal="left" vertical="center" wrapText="1"/>
    </xf>
    <xf numFmtId="0" fontId="6" fillId="5" borderId="0" xfId="0" applyFont="1" applyFill="1" applyBorder="1"/>
    <xf numFmtId="0" fontId="8" fillId="7" borderId="0" xfId="0" applyFont="1" applyFill="1" applyBorder="1" applyAlignment="1">
      <alignment vertical="center" wrapText="1"/>
    </xf>
    <xf numFmtId="0" fontId="7" fillId="7" borderId="0" xfId="0" applyFont="1" applyFill="1" applyBorder="1" applyAlignment="1">
      <alignment vertical="center"/>
    </xf>
    <xf numFmtId="0" fontId="7" fillId="7" borderId="0" xfId="0" applyFont="1" applyFill="1" applyBorder="1" applyAlignment="1">
      <alignment horizontal="left" vertical="center"/>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0" fontId="7" fillId="0" borderId="32" xfId="0" applyNumberFormat="1"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21" xfId="2" applyFont="1" applyFill="1" applyBorder="1" applyAlignment="1">
      <alignment horizontal="center" vertical="center" wrapText="1"/>
    </xf>
    <xf numFmtId="1" fontId="7" fillId="0" borderId="21" xfId="0" applyNumberFormat="1" applyFont="1" applyFill="1" applyBorder="1" applyAlignment="1">
      <alignment horizontal="center" vertical="center" wrapText="1"/>
    </xf>
    <xf numFmtId="2" fontId="7" fillId="0" borderId="21" xfId="2" applyNumberFormat="1" applyFont="1" applyFill="1" applyBorder="1" applyAlignment="1">
      <alignment horizontal="center" vertical="center" wrapText="1"/>
    </xf>
    <xf numFmtId="0" fontId="7" fillId="0" borderId="35"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2" fontId="7" fillId="0" borderId="12" xfId="2" applyNumberFormat="1" applyFont="1" applyFill="1" applyBorder="1" applyAlignment="1">
      <alignment horizontal="center" vertical="center" wrapText="1"/>
    </xf>
    <xf numFmtId="0" fontId="7" fillId="0" borderId="27"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0" fontId="7" fillId="0" borderId="27" xfId="0" applyFont="1" applyFill="1" applyBorder="1" applyAlignment="1">
      <alignment horizontal="center" vertical="center"/>
    </xf>
    <xf numFmtId="1" fontId="7" fillId="0" borderId="12" xfId="6" applyNumberFormat="1" applyFont="1" applyFill="1" applyBorder="1" applyAlignment="1">
      <alignment horizontal="center" vertical="center" wrapText="1"/>
    </xf>
    <xf numFmtId="1" fontId="7" fillId="0" borderId="12" xfId="0" applyNumberFormat="1" applyFont="1" applyFill="1" applyBorder="1" applyAlignment="1">
      <alignment vertical="center" wrapText="1"/>
    </xf>
    <xf numFmtId="1" fontId="7" fillId="0" borderId="27" xfId="0" applyNumberFormat="1" applyFont="1" applyFill="1" applyBorder="1" applyAlignment="1">
      <alignment vertical="center" wrapText="1"/>
    </xf>
    <xf numFmtId="2" fontId="7" fillId="0" borderId="12"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0" fontId="12" fillId="5" borderId="19" xfId="0" applyFont="1" applyFill="1" applyBorder="1" applyAlignment="1">
      <alignment horizontal="center" vertical="center" wrapText="1"/>
    </xf>
    <xf numFmtId="1" fontId="7" fillId="0" borderId="22" xfId="0" applyNumberFormat="1"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12" xfId="0" applyFont="1" applyFill="1" applyBorder="1" applyAlignment="1">
      <alignment horizontal="center" vertical="center" wrapText="1"/>
    </xf>
    <xf numFmtId="2" fontId="7" fillId="0" borderId="12" xfId="0" applyNumberFormat="1"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5" borderId="5" xfId="0" applyNumberFormat="1" applyFont="1" applyFill="1" applyBorder="1" applyAlignment="1">
      <alignment horizontal="center" vertical="top" wrapText="1"/>
    </xf>
    <xf numFmtId="0" fontId="7" fillId="5" borderId="7" xfId="0" applyNumberFormat="1" applyFont="1" applyFill="1" applyBorder="1" applyAlignment="1">
      <alignment horizontal="center" vertical="top" wrapText="1"/>
    </xf>
    <xf numFmtId="0" fontId="7" fillId="5" borderId="6" xfId="0" applyNumberFormat="1" applyFont="1" applyFill="1" applyBorder="1" applyAlignment="1">
      <alignment horizontal="center" vertical="top"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32" xfId="0" applyFont="1" applyFill="1" applyBorder="1" applyAlignment="1">
      <alignment vertical="center" wrapText="1"/>
    </xf>
    <xf numFmtId="0" fontId="9" fillId="5" borderId="21" xfId="0" applyFont="1" applyFill="1" applyBorder="1" applyAlignment="1">
      <alignment vertical="center" wrapText="1"/>
    </xf>
    <xf numFmtId="0" fontId="9" fillId="5" borderId="35" xfId="0" applyFont="1" applyFill="1" applyBorder="1" applyAlignment="1">
      <alignment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12"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30" xfId="0" applyFont="1" applyFill="1" applyBorder="1" applyAlignment="1">
      <alignment horizontal="left" vertical="center" wrapText="1"/>
    </xf>
    <xf numFmtId="0" fontId="7" fillId="0" borderId="22" xfId="0" applyFont="1" applyFill="1" applyBorder="1" applyAlignment="1">
      <alignment horizontal="left" vertical="center" wrapText="1"/>
    </xf>
    <xf numFmtId="1" fontId="7" fillId="0" borderId="22" xfId="0" applyNumberFormat="1" applyFont="1" applyFill="1" applyBorder="1" applyAlignment="1">
      <alignment horizontal="center" vertical="center" wrapText="1"/>
    </xf>
    <xf numFmtId="1" fontId="7" fillId="0" borderId="33" xfId="0" applyNumberFormat="1" applyFont="1" applyFill="1" applyBorder="1" applyAlignment="1">
      <alignment horizontal="center" vertical="center" wrapText="1"/>
    </xf>
    <xf numFmtId="0" fontId="7" fillId="5" borderId="16" xfId="0" applyNumberFormat="1" applyFont="1" applyFill="1" applyBorder="1" applyAlignment="1">
      <alignment horizontal="center" vertical="center" wrapText="1"/>
    </xf>
    <xf numFmtId="0" fontId="7" fillId="5" borderId="17" xfId="0" applyNumberFormat="1" applyFont="1" applyFill="1" applyBorder="1" applyAlignment="1">
      <alignment horizontal="center" vertical="center" wrapText="1"/>
    </xf>
    <xf numFmtId="0" fontId="7" fillId="5" borderId="18" xfId="0" applyNumberFormat="1" applyFont="1" applyFill="1" applyBorder="1" applyAlignment="1">
      <alignment horizontal="center" vertical="center" wrapText="1"/>
    </xf>
    <xf numFmtId="0" fontId="7" fillId="0" borderId="13" xfId="0" applyNumberFormat="1" applyFont="1" applyBorder="1" applyAlignment="1">
      <alignment horizontal="left" vertical="top" wrapText="1"/>
    </xf>
    <xf numFmtId="0" fontId="7" fillId="0" borderId="14" xfId="0" applyNumberFormat="1" applyFont="1" applyBorder="1" applyAlignment="1">
      <alignment horizontal="left" vertical="top" wrapText="1"/>
    </xf>
    <xf numFmtId="0" fontId="7" fillId="0" borderId="15"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6" xfId="0" applyNumberFormat="1" applyFont="1" applyBorder="1" applyAlignment="1">
      <alignment horizontal="left" vertical="top" wrapText="1"/>
    </xf>
    <xf numFmtId="0" fontId="7" fillId="0" borderId="7" xfId="0" applyNumberFormat="1" applyFont="1" applyBorder="1" applyAlignment="1">
      <alignment horizontal="left" vertical="top"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Border="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12" xfId="2"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0" borderId="11" xfId="0" applyFont="1" applyFill="1" applyBorder="1" applyAlignment="1">
      <alignment horizontal="center" vertical="center" wrapText="1"/>
    </xf>
    <xf numFmtId="0" fontId="7" fillId="0" borderId="23" xfId="0" applyFont="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5"/>
  <sheetViews>
    <sheetView tabSelected="1" showWhiteSpace="0" zoomScale="57" zoomScaleNormal="57" zoomScaleSheetLayoutView="50" workbookViewId="0">
      <selection activeCell="D6" sqref="D6"/>
    </sheetView>
  </sheetViews>
  <sheetFormatPr defaultRowHeight="23.25" x14ac:dyDescent="0.35"/>
  <cols>
    <col min="1" max="1" width="29.85546875" style="26" customWidth="1"/>
    <col min="2" max="2" width="69.7109375" style="26" customWidth="1"/>
    <col min="3" max="3" width="69.5703125" style="26" customWidth="1"/>
    <col min="4" max="4" width="142.42578125" style="26" customWidth="1"/>
    <col min="5" max="5" width="23.42578125" style="26" customWidth="1"/>
    <col min="6" max="6" width="24.85546875" style="26" customWidth="1"/>
    <col min="7" max="7" width="28.28515625" style="26" customWidth="1"/>
    <col min="8" max="8" width="18.7109375" style="26" customWidth="1"/>
    <col min="9" max="9" width="20.140625" style="26" customWidth="1"/>
    <col min="10" max="10" width="16.28515625" customWidth="1"/>
  </cols>
  <sheetData>
    <row r="1" spans="1:9" ht="67.5" customHeight="1" thickBot="1" x14ac:dyDescent="0.3">
      <c r="A1" s="121" t="s">
        <v>25</v>
      </c>
      <c r="B1" s="122"/>
      <c r="C1" s="122"/>
      <c r="D1" s="122"/>
      <c r="E1" s="122"/>
      <c r="F1" s="122"/>
      <c r="G1" s="122"/>
      <c r="H1" s="122"/>
      <c r="I1" s="123"/>
    </row>
    <row r="2" spans="1:9" ht="46.5" customHeight="1" thickBot="1" x14ac:dyDescent="0.3">
      <c r="A2" s="28" t="s">
        <v>56</v>
      </c>
      <c r="B2" s="56">
        <v>23</v>
      </c>
      <c r="C2" s="124" t="s">
        <v>60</v>
      </c>
      <c r="D2" s="124"/>
      <c r="E2" s="124"/>
      <c r="F2" s="125" t="s">
        <v>0</v>
      </c>
      <c r="G2" s="125"/>
      <c r="H2" s="125" t="s">
        <v>61</v>
      </c>
      <c r="I2" s="126"/>
    </row>
    <row r="3" spans="1:9" x14ac:dyDescent="0.25">
      <c r="A3" s="130" t="s">
        <v>1</v>
      </c>
      <c r="B3" s="131"/>
      <c r="C3" s="29" t="s">
        <v>104</v>
      </c>
      <c r="D3" s="29"/>
      <c r="E3" s="29"/>
      <c r="F3" s="29"/>
      <c r="G3" s="29"/>
      <c r="H3" s="29"/>
      <c r="I3" s="30"/>
    </row>
    <row r="4" spans="1:9" x14ac:dyDescent="0.35">
      <c r="A4" s="132" t="s">
        <v>2</v>
      </c>
      <c r="B4" s="133"/>
      <c r="C4" s="29" t="s">
        <v>3</v>
      </c>
      <c r="D4" s="31"/>
      <c r="E4" s="32"/>
      <c r="F4" s="32"/>
      <c r="G4" s="32"/>
      <c r="H4" s="29"/>
      <c r="I4" s="30"/>
    </row>
    <row r="5" spans="1:9" x14ac:dyDescent="0.25">
      <c r="A5" s="134" t="s">
        <v>4</v>
      </c>
      <c r="B5" s="135"/>
      <c r="C5" s="34" t="s">
        <v>93</v>
      </c>
      <c r="D5" s="34"/>
      <c r="E5" s="34"/>
      <c r="F5" s="34"/>
      <c r="G5" s="34"/>
      <c r="H5" s="29"/>
      <c r="I5" s="30"/>
    </row>
    <row r="6" spans="1:9" x14ac:dyDescent="0.25">
      <c r="A6" s="136" t="s">
        <v>5</v>
      </c>
      <c r="B6" s="135"/>
      <c r="C6" s="34" t="s">
        <v>105</v>
      </c>
      <c r="D6" s="34"/>
      <c r="E6" s="34"/>
      <c r="F6" s="34"/>
      <c r="G6" s="34"/>
      <c r="H6" s="29"/>
      <c r="I6" s="30"/>
    </row>
    <row r="7" spans="1:9" x14ac:dyDescent="0.35">
      <c r="A7" s="136" t="s">
        <v>24</v>
      </c>
      <c r="B7" s="135"/>
      <c r="C7" s="33" t="s">
        <v>23</v>
      </c>
      <c r="D7" s="31"/>
      <c r="E7" s="32"/>
      <c r="F7" s="32"/>
      <c r="G7" s="32"/>
      <c r="H7" s="29"/>
      <c r="I7" s="30"/>
    </row>
    <row r="8" spans="1:9" x14ac:dyDescent="0.35">
      <c r="A8" s="136" t="s">
        <v>6</v>
      </c>
      <c r="B8" s="135"/>
      <c r="C8" s="33" t="s">
        <v>106</v>
      </c>
      <c r="D8" s="31"/>
      <c r="E8" s="32"/>
      <c r="F8" s="32"/>
      <c r="G8" s="32"/>
      <c r="H8" s="29"/>
      <c r="I8" s="30"/>
    </row>
    <row r="9" spans="1:9" ht="24" thickBot="1" x14ac:dyDescent="0.4">
      <c r="A9" s="137" t="s">
        <v>7</v>
      </c>
      <c r="B9" s="138"/>
      <c r="C9" s="33" t="s">
        <v>91</v>
      </c>
      <c r="D9" s="31"/>
      <c r="E9" s="32"/>
      <c r="F9" s="32"/>
      <c r="G9" s="32"/>
      <c r="H9" s="29"/>
      <c r="I9" s="30"/>
    </row>
    <row r="10" spans="1:9" s="1" customFormat="1" ht="42" customHeight="1" thickBot="1" x14ac:dyDescent="0.3">
      <c r="A10" s="127" t="s">
        <v>62</v>
      </c>
      <c r="B10" s="128"/>
      <c r="C10" s="128"/>
      <c r="D10" s="128"/>
      <c r="E10" s="128"/>
      <c r="F10" s="128"/>
      <c r="G10" s="128"/>
      <c r="H10" s="128"/>
      <c r="I10" s="129"/>
    </row>
    <row r="11" spans="1:9" ht="70.5" thickBot="1" x14ac:dyDescent="0.3">
      <c r="A11" s="35" t="s">
        <v>8</v>
      </c>
      <c r="B11" s="36" t="s">
        <v>9</v>
      </c>
      <c r="C11" s="37" t="s">
        <v>10</v>
      </c>
      <c r="D11" s="38" t="s">
        <v>63</v>
      </c>
      <c r="E11" s="39" t="s">
        <v>11</v>
      </c>
      <c r="F11" s="38" t="s">
        <v>12</v>
      </c>
      <c r="G11" s="38" t="s">
        <v>64</v>
      </c>
      <c r="H11" s="38" t="s">
        <v>13</v>
      </c>
      <c r="I11" s="38" t="s">
        <v>14</v>
      </c>
    </row>
    <row r="12" spans="1:9" s="1" customFormat="1" ht="154.5" customHeight="1" x14ac:dyDescent="0.25">
      <c r="A12" s="27" t="s">
        <v>26</v>
      </c>
      <c r="B12" s="3" t="s">
        <v>15</v>
      </c>
      <c r="C12" s="3" t="s">
        <v>27</v>
      </c>
      <c r="D12" s="59" t="s">
        <v>92</v>
      </c>
      <c r="E12" s="82" t="s">
        <v>55</v>
      </c>
      <c r="F12" s="82"/>
      <c r="G12" s="82"/>
      <c r="H12" s="82"/>
      <c r="I12" s="83"/>
    </row>
    <row r="13" spans="1:9" ht="177" customHeight="1" x14ac:dyDescent="0.25">
      <c r="A13" s="4">
        <v>1</v>
      </c>
      <c r="B13" s="3" t="s">
        <v>53</v>
      </c>
      <c r="C13" s="5" t="s">
        <v>54</v>
      </c>
      <c r="D13" s="59" t="s">
        <v>66</v>
      </c>
      <c r="E13" s="6">
        <v>5</v>
      </c>
      <c r="F13" s="7">
        <f>+E13/E$39*100</f>
        <v>7.9365079365079358</v>
      </c>
      <c r="G13" s="5"/>
      <c r="H13" s="5"/>
      <c r="I13" s="8"/>
    </row>
    <row r="14" spans="1:9" ht="139.5" x14ac:dyDescent="0.25">
      <c r="A14" s="4">
        <v>2</v>
      </c>
      <c r="B14" s="3" t="s">
        <v>33</v>
      </c>
      <c r="C14" s="3" t="s">
        <v>16</v>
      </c>
      <c r="D14" s="59" t="s">
        <v>65</v>
      </c>
      <c r="E14" s="6">
        <v>3</v>
      </c>
      <c r="F14" s="7">
        <f>+E14/E$39*100</f>
        <v>4.7619047619047619</v>
      </c>
      <c r="G14" s="5"/>
      <c r="H14" s="5"/>
      <c r="I14" s="8"/>
    </row>
    <row r="15" spans="1:9" ht="116.25" x14ac:dyDescent="0.25">
      <c r="A15" s="4">
        <v>3</v>
      </c>
      <c r="B15" s="3" t="s">
        <v>34</v>
      </c>
      <c r="C15" s="5" t="s">
        <v>17</v>
      </c>
      <c r="D15" s="9" t="s">
        <v>49</v>
      </c>
      <c r="E15" s="6">
        <v>3</v>
      </c>
      <c r="F15" s="7">
        <f>+E15/E$39*100</f>
        <v>4.7619047619047619</v>
      </c>
      <c r="G15" s="5"/>
      <c r="H15" s="5"/>
      <c r="I15" s="8"/>
    </row>
    <row r="16" spans="1:9" ht="279" x14ac:dyDescent="0.25">
      <c r="A16" s="10">
        <v>4</v>
      </c>
      <c r="B16" s="3" t="s">
        <v>28</v>
      </c>
      <c r="C16" s="11" t="s">
        <v>68</v>
      </c>
      <c r="D16" s="58" t="s">
        <v>67</v>
      </c>
      <c r="E16" s="3">
        <v>3</v>
      </c>
      <c r="F16" s="54">
        <f>+E16/E$39*100</f>
        <v>4.7619047619047619</v>
      </c>
      <c r="G16" s="5"/>
      <c r="H16" s="5"/>
      <c r="I16" s="8"/>
    </row>
    <row r="17" spans="1:9" ht="61.5" customHeight="1" x14ac:dyDescent="0.25">
      <c r="A17" s="87">
        <v>5</v>
      </c>
      <c r="B17" s="102" t="s">
        <v>69</v>
      </c>
      <c r="C17" s="139" t="s">
        <v>70</v>
      </c>
      <c r="D17" s="61" t="s">
        <v>50</v>
      </c>
      <c r="E17" s="140">
        <v>5</v>
      </c>
      <c r="F17" s="103">
        <f>+E17/E$39*100</f>
        <v>7.9365079365079358</v>
      </c>
      <c r="G17" s="92"/>
      <c r="H17" s="92"/>
      <c r="I17" s="94"/>
    </row>
    <row r="18" spans="1:9" ht="50.25" customHeight="1" x14ac:dyDescent="0.25">
      <c r="A18" s="89"/>
      <c r="B18" s="102"/>
      <c r="C18" s="139"/>
      <c r="D18" s="61" t="s">
        <v>51</v>
      </c>
      <c r="E18" s="141"/>
      <c r="F18" s="142"/>
      <c r="G18" s="93"/>
      <c r="H18" s="93"/>
      <c r="I18" s="95"/>
    </row>
    <row r="19" spans="1:9" ht="60" customHeight="1" x14ac:dyDescent="0.25">
      <c r="A19" s="143">
        <v>6</v>
      </c>
      <c r="B19" s="84" t="s">
        <v>99</v>
      </c>
      <c r="C19" s="139" t="s">
        <v>71</v>
      </c>
      <c r="D19" s="61" t="s">
        <v>94</v>
      </c>
      <c r="E19" s="140">
        <v>5</v>
      </c>
      <c r="F19" s="103">
        <f>+E19/E$39*100</f>
        <v>7.9365079365079358</v>
      </c>
      <c r="G19" s="99"/>
      <c r="H19" s="99"/>
      <c r="I19" s="79"/>
    </row>
    <row r="20" spans="1:9" ht="51" customHeight="1" x14ac:dyDescent="0.25">
      <c r="A20" s="143"/>
      <c r="B20" s="85"/>
      <c r="C20" s="139"/>
      <c r="D20" s="61" t="s">
        <v>95</v>
      </c>
      <c r="E20" s="144"/>
      <c r="F20" s="104"/>
      <c r="G20" s="100"/>
      <c r="H20" s="100"/>
      <c r="I20" s="80"/>
    </row>
    <row r="21" spans="1:9" ht="68.25" customHeight="1" x14ac:dyDescent="0.25">
      <c r="A21" s="143"/>
      <c r="B21" s="85"/>
      <c r="C21" s="62" t="s">
        <v>71</v>
      </c>
      <c r="D21" s="61" t="s">
        <v>96</v>
      </c>
      <c r="E21" s="144"/>
      <c r="F21" s="104"/>
      <c r="G21" s="100"/>
      <c r="H21" s="100"/>
      <c r="I21" s="80"/>
    </row>
    <row r="22" spans="1:9" ht="64.5" customHeight="1" x14ac:dyDescent="0.25">
      <c r="A22" s="143"/>
      <c r="B22" s="85"/>
      <c r="C22" s="62" t="s">
        <v>70</v>
      </c>
      <c r="D22" s="61" t="s">
        <v>42</v>
      </c>
      <c r="E22" s="144"/>
      <c r="F22" s="104"/>
      <c r="G22" s="100"/>
      <c r="H22" s="100"/>
      <c r="I22" s="80"/>
    </row>
    <row r="23" spans="1:9" ht="47.25" customHeight="1" x14ac:dyDescent="0.25">
      <c r="A23" s="143"/>
      <c r="B23" s="85"/>
      <c r="C23" s="62" t="s">
        <v>70</v>
      </c>
      <c r="D23" s="61" t="s">
        <v>43</v>
      </c>
      <c r="E23" s="144"/>
      <c r="F23" s="104"/>
      <c r="G23" s="100"/>
      <c r="H23" s="100"/>
      <c r="I23" s="80"/>
    </row>
    <row r="24" spans="1:9" ht="54" customHeight="1" x14ac:dyDescent="0.25">
      <c r="A24" s="143"/>
      <c r="B24" s="86"/>
      <c r="C24" s="62" t="s">
        <v>71</v>
      </c>
      <c r="D24" s="61" t="s">
        <v>58</v>
      </c>
      <c r="E24" s="141"/>
      <c r="F24" s="142"/>
      <c r="G24" s="101"/>
      <c r="H24" s="101"/>
      <c r="I24" s="81"/>
    </row>
    <row r="25" spans="1:9" s="2" customFormat="1" ht="72" customHeight="1" x14ac:dyDescent="0.3">
      <c r="A25" s="87">
        <v>7</v>
      </c>
      <c r="B25" s="84" t="s">
        <v>100</v>
      </c>
      <c r="C25" s="96" t="s">
        <v>72</v>
      </c>
      <c r="D25" s="61" t="s">
        <v>101</v>
      </c>
      <c r="E25" s="102">
        <v>5</v>
      </c>
      <c r="F25" s="103">
        <f>+E25/E$39*100</f>
        <v>7.9365079365079358</v>
      </c>
      <c r="G25" s="99"/>
      <c r="H25" s="12"/>
      <c r="I25" s="13"/>
    </row>
    <row r="26" spans="1:9" s="2" customFormat="1" ht="87" customHeight="1" x14ac:dyDescent="0.3">
      <c r="A26" s="88"/>
      <c r="B26" s="85"/>
      <c r="C26" s="97"/>
      <c r="D26" s="61" t="s">
        <v>102</v>
      </c>
      <c r="E26" s="102"/>
      <c r="F26" s="104"/>
      <c r="G26" s="100"/>
      <c r="H26" s="12"/>
      <c r="I26" s="13"/>
    </row>
    <row r="27" spans="1:9" s="2" customFormat="1" ht="69.75" x14ac:dyDescent="0.3">
      <c r="A27" s="88"/>
      <c r="B27" s="85"/>
      <c r="C27" s="98"/>
      <c r="D27" s="61" t="s">
        <v>73</v>
      </c>
      <c r="E27" s="102"/>
      <c r="F27" s="104"/>
      <c r="G27" s="101"/>
      <c r="H27" s="12"/>
      <c r="I27" s="13"/>
    </row>
    <row r="28" spans="1:9" s="2" customFormat="1" ht="109.5" customHeight="1" x14ac:dyDescent="0.3">
      <c r="A28" s="88"/>
      <c r="B28" s="85"/>
      <c r="C28" s="96" t="s">
        <v>74</v>
      </c>
      <c r="D28" s="61" t="s">
        <v>75</v>
      </c>
      <c r="E28" s="102">
        <v>5</v>
      </c>
      <c r="F28" s="105">
        <f>+E28/E$39*100</f>
        <v>7.9365079365079358</v>
      </c>
      <c r="G28" s="99"/>
      <c r="H28" s="12"/>
      <c r="I28" s="13"/>
    </row>
    <row r="29" spans="1:9" s="2" customFormat="1" ht="93" x14ac:dyDescent="0.3">
      <c r="A29" s="88"/>
      <c r="B29" s="85"/>
      <c r="C29" s="97"/>
      <c r="D29" s="61" t="s">
        <v>77</v>
      </c>
      <c r="E29" s="102"/>
      <c r="F29" s="105"/>
      <c r="G29" s="100"/>
      <c r="H29" s="12"/>
      <c r="I29" s="13"/>
    </row>
    <row r="30" spans="1:9" s="2" customFormat="1" ht="93" x14ac:dyDescent="0.3">
      <c r="A30" s="89"/>
      <c r="B30" s="86"/>
      <c r="C30" s="98"/>
      <c r="D30" s="61" t="s">
        <v>76</v>
      </c>
      <c r="E30" s="102"/>
      <c r="F30" s="105"/>
      <c r="G30" s="101"/>
      <c r="H30" s="12"/>
      <c r="I30" s="13"/>
    </row>
    <row r="31" spans="1:9" s="2" customFormat="1" ht="72" customHeight="1" x14ac:dyDescent="0.3">
      <c r="A31" s="3">
        <v>8</v>
      </c>
      <c r="B31" s="84" t="s">
        <v>103</v>
      </c>
      <c r="C31" s="62" t="s">
        <v>70</v>
      </c>
      <c r="D31" s="61" t="s">
        <v>78</v>
      </c>
      <c r="E31" s="61">
        <v>5</v>
      </c>
      <c r="F31" s="63">
        <f t="shared" ref="F31:F33" si="0">+E31/E$39*100</f>
        <v>7.9365079365079358</v>
      </c>
      <c r="G31" s="12"/>
      <c r="H31" s="12"/>
      <c r="I31" s="13"/>
    </row>
    <row r="32" spans="1:9" s="2" customFormat="1" ht="63" customHeight="1" x14ac:dyDescent="0.3">
      <c r="A32" s="3">
        <v>9</v>
      </c>
      <c r="B32" s="85"/>
      <c r="C32" s="62" t="s">
        <v>70</v>
      </c>
      <c r="D32" s="61" t="s">
        <v>80</v>
      </c>
      <c r="E32" s="61">
        <v>5</v>
      </c>
      <c r="F32" s="63">
        <f t="shared" si="0"/>
        <v>7.9365079365079358</v>
      </c>
      <c r="G32" s="12"/>
      <c r="H32" s="12"/>
      <c r="I32" s="13"/>
    </row>
    <row r="33" spans="1:9" s="2" customFormat="1" ht="63.75" customHeight="1" x14ac:dyDescent="0.3">
      <c r="A33" s="3">
        <v>10</v>
      </c>
      <c r="B33" s="86"/>
      <c r="C33" s="62" t="s">
        <v>79</v>
      </c>
      <c r="D33" s="61" t="s">
        <v>81</v>
      </c>
      <c r="E33" s="61">
        <v>5</v>
      </c>
      <c r="F33" s="63">
        <f t="shared" si="0"/>
        <v>7.9365079365079358</v>
      </c>
      <c r="G33" s="12"/>
      <c r="H33" s="12"/>
      <c r="I33" s="13"/>
    </row>
    <row r="34" spans="1:9" ht="111" customHeight="1" x14ac:dyDescent="0.25">
      <c r="A34" s="10">
        <v>11</v>
      </c>
      <c r="B34" s="3" t="s">
        <v>87</v>
      </c>
      <c r="C34" s="3" t="s">
        <v>29</v>
      </c>
      <c r="D34" s="3" t="s">
        <v>30</v>
      </c>
      <c r="E34" s="22">
        <v>3</v>
      </c>
      <c r="F34" s="54">
        <f t="shared" ref="F34:F38" si="1">+E34/E$39*100</f>
        <v>4.7619047619047619</v>
      </c>
      <c r="G34" s="12"/>
      <c r="H34" s="12"/>
      <c r="I34" s="13"/>
    </row>
    <row r="35" spans="1:9" ht="139.5" x14ac:dyDescent="0.25">
      <c r="A35" s="10">
        <v>12</v>
      </c>
      <c r="B35" s="3" t="s">
        <v>35</v>
      </c>
      <c r="C35" s="3" t="s">
        <v>36</v>
      </c>
      <c r="D35" s="3" t="s">
        <v>59</v>
      </c>
      <c r="E35" s="22">
        <v>3</v>
      </c>
      <c r="F35" s="54">
        <f t="shared" si="1"/>
        <v>4.7619047619047619</v>
      </c>
      <c r="G35" s="12"/>
      <c r="H35" s="12"/>
      <c r="I35" s="13"/>
    </row>
    <row r="36" spans="1:9" ht="101.25" customHeight="1" x14ac:dyDescent="0.25">
      <c r="A36" s="10">
        <v>13</v>
      </c>
      <c r="B36" s="3" t="s">
        <v>31</v>
      </c>
      <c r="C36" s="3" t="s">
        <v>32</v>
      </c>
      <c r="D36" s="3" t="s">
        <v>89</v>
      </c>
      <c r="E36" s="3">
        <v>2</v>
      </c>
      <c r="F36" s="54">
        <f t="shared" si="1"/>
        <v>3.1746031746031744</v>
      </c>
      <c r="G36" s="12"/>
      <c r="H36" s="12"/>
      <c r="I36" s="13"/>
    </row>
    <row r="37" spans="1:9" ht="126" customHeight="1" x14ac:dyDescent="0.25">
      <c r="A37" s="10">
        <v>14</v>
      </c>
      <c r="B37" s="14" t="s">
        <v>82</v>
      </c>
      <c r="C37" s="15" t="s">
        <v>97</v>
      </c>
      <c r="D37" s="16" t="s">
        <v>98</v>
      </c>
      <c r="E37" s="51">
        <v>3</v>
      </c>
      <c r="F37" s="60">
        <f t="shared" si="1"/>
        <v>4.7619047619047619</v>
      </c>
      <c r="G37" s="12"/>
      <c r="H37" s="12"/>
      <c r="I37" s="13"/>
    </row>
    <row r="38" spans="1:9" ht="75.75" customHeight="1" x14ac:dyDescent="0.25">
      <c r="A38" s="55">
        <v>15</v>
      </c>
      <c r="B38" s="14" t="s">
        <v>57</v>
      </c>
      <c r="C38" s="15" t="s">
        <v>83</v>
      </c>
      <c r="D38" s="16" t="s">
        <v>84</v>
      </c>
      <c r="E38" s="51">
        <v>3</v>
      </c>
      <c r="F38" s="54">
        <f t="shared" si="1"/>
        <v>4.7619047619047619</v>
      </c>
      <c r="G38" s="12"/>
      <c r="H38" s="12"/>
      <c r="I38" s="13"/>
    </row>
    <row r="39" spans="1:9" x14ac:dyDescent="0.25">
      <c r="A39" s="90" t="s">
        <v>18</v>
      </c>
      <c r="B39" s="91"/>
      <c r="C39" s="91"/>
      <c r="D39" s="91"/>
      <c r="E39" s="17">
        <f>SUM(E13:E38)</f>
        <v>63</v>
      </c>
      <c r="F39" s="18"/>
      <c r="G39" s="19"/>
      <c r="H39" s="19"/>
      <c r="I39" s="20"/>
    </row>
    <row r="40" spans="1:9" x14ac:dyDescent="0.25">
      <c r="A40" s="90" t="s">
        <v>19</v>
      </c>
      <c r="B40" s="91"/>
      <c r="C40" s="91"/>
      <c r="D40" s="91"/>
      <c r="E40" s="21"/>
      <c r="F40" s="17">
        <f>SUM(F13:F39)</f>
        <v>99.999999999999986</v>
      </c>
      <c r="G40" s="22"/>
      <c r="H40" s="23"/>
      <c r="I40" s="24"/>
    </row>
    <row r="41" spans="1:9" ht="31.5" customHeight="1" thickBot="1" x14ac:dyDescent="0.3">
      <c r="A41" s="113" t="s">
        <v>20</v>
      </c>
      <c r="B41" s="114"/>
      <c r="C41" s="114"/>
      <c r="D41" s="114"/>
      <c r="E41" s="114"/>
      <c r="F41" s="114"/>
      <c r="G41" s="114"/>
      <c r="H41" s="114"/>
      <c r="I41" s="115"/>
    </row>
    <row r="42" spans="1:9" ht="40.5" customHeight="1" thickBot="1" x14ac:dyDescent="0.3">
      <c r="A42" s="116" t="s">
        <v>21</v>
      </c>
      <c r="B42" s="117"/>
      <c r="C42" s="117"/>
      <c r="D42" s="117"/>
      <c r="E42" s="117"/>
      <c r="F42" s="117"/>
      <c r="G42" s="117"/>
      <c r="H42" s="117"/>
      <c r="I42" s="118"/>
    </row>
    <row r="43" spans="1:9" ht="49.5" customHeight="1" thickBot="1" x14ac:dyDescent="0.3">
      <c r="A43" s="110" t="s">
        <v>85</v>
      </c>
      <c r="B43" s="111"/>
      <c r="C43" s="111"/>
      <c r="D43" s="111"/>
      <c r="E43" s="111"/>
      <c r="F43" s="111"/>
      <c r="G43" s="111"/>
      <c r="H43" s="111"/>
      <c r="I43" s="112"/>
    </row>
    <row r="44" spans="1:9" ht="70.5" thickBot="1" x14ac:dyDescent="0.3">
      <c r="A44" s="35" t="s">
        <v>8</v>
      </c>
      <c r="B44" s="36" t="s">
        <v>9</v>
      </c>
      <c r="C44" s="37" t="s">
        <v>10</v>
      </c>
      <c r="D44" s="38" t="s">
        <v>63</v>
      </c>
      <c r="E44" s="39" t="s">
        <v>11</v>
      </c>
      <c r="F44" s="38" t="s">
        <v>12</v>
      </c>
      <c r="G44" s="38" t="s">
        <v>86</v>
      </c>
      <c r="H44" s="38" t="s">
        <v>13</v>
      </c>
      <c r="I44" s="38" t="s">
        <v>14</v>
      </c>
    </row>
    <row r="45" spans="1:9" ht="139.5" x14ac:dyDescent="0.25">
      <c r="A45" s="40">
        <v>1</v>
      </c>
      <c r="B45" s="41" t="s">
        <v>33</v>
      </c>
      <c r="C45" s="41" t="s">
        <v>16</v>
      </c>
      <c r="D45" s="59" t="s">
        <v>65</v>
      </c>
      <c r="E45" s="43">
        <v>3</v>
      </c>
      <c r="F45" s="44">
        <f>+E45/E$50*2</f>
        <v>0.2857142857142857</v>
      </c>
      <c r="G45" s="42"/>
      <c r="H45" s="42"/>
      <c r="I45" s="45"/>
    </row>
    <row r="46" spans="1:9" ht="116.25" x14ac:dyDescent="0.25">
      <c r="A46" s="46">
        <v>2</v>
      </c>
      <c r="B46" s="3" t="s">
        <v>34</v>
      </c>
      <c r="C46" s="11" t="s">
        <v>17</v>
      </c>
      <c r="D46" s="9" t="s">
        <v>49</v>
      </c>
      <c r="E46" s="23">
        <v>3</v>
      </c>
      <c r="F46" s="47">
        <f>+E46/E$50*2</f>
        <v>0.2857142857142857</v>
      </c>
      <c r="G46" s="11"/>
      <c r="H46" s="11"/>
      <c r="I46" s="48"/>
    </row>
    <row r="47" spans="1:9" ht="62.25" customHeight="1" x14ac:dyDescent="0.25">
      <c r="A47" s="49">
        <v>3</v>
      </c>
      <c r="B47" s="84" t="s">
        <v>103</v>
      </c>
      <c r="C47" s="62" t="s">
        <v>70</v>
      </c>
      <c r="D47" s="61" t="s">
        <v>78</v>
      </c>
      <c r="E47" s="61">
        <v>5</v>
      </c>
      <c r="F47" s="47">
        <f>+E47/E$50*2</f>
        <v>0.47619047619047616</v>
      </c>
      <c r="G47" s="22"/>
      <c r="H47" s="22"/>
      <c r="I47" s="50"/>
    </row>
    <row r="48" spans="1:9" ht="62.25" customHeight="1" x14ac:dyDescent="0.25">
      <c r="A48" s="49">
        <v>4</v>
      </c>
      <c r="B48" s="85"/>
      <c r="C48" s="62" t="s">
        <v>70</v>
      </c>
      <c r="D48" s="61" t="s">
        <v>80</v>
      </c>
      <c r="E48" s="61">
        <v>5</v>
      </c>
      <c r="F48" s="47">
        <f>+E48/E$50*2</f>
        <v>0.47619047619047616</v>
      </c>
      <c r="G48" s="22"/>
      <c r="H48" s="22"/>
      <c r="I48" s="50"/>
    </row>
    <row r="49" spans="1:9" ht="63.75" customHeight="1" x14ac:dyDescent="0.25">
      <c r="A49" s="49">
        <v>5</v>
      </c>
      <c r="B49" s="86"/>
      <c r="C49" s="62" t="s">
        <v>79</v>
      </c>
      <c r="D49" s="61" t="s">
        <v>81</v>
      </c>
      <c r="E49" s="61">
        <v>5</v>
      </c>
      <c r="F49" s="47">
        <f>+E49/E$50*2</f>
        <v>0.47619047619047616</v>
      </c>
      <c r="G49" s="22"/>
      <c r="H49" s="22"/>
      <c r="I49" s="50"/>
    </row>
    <row r="50" spans="1:9" ht="61.9" customHeight="1" x14ac:dyDescent="0.25">
      <c r="A50" s="119" t="s">
        <v>37</v>
      </c>
      <c r="B50" s="120"/>
      <c r="C50" s="120"/>
      <c r="D50" s="120"/>
      <c r="E50" s="23">
        <f>SUM(E45:E49)</f>
        <v>21</v>
      </c>
      <c r="F50" s="52"/>
      <c r="G50" s="52"/>
      <c r="H50" s="52"/>
      <c r="I50" s="53"/>
    </row>
    <row r="51" spans="1:9" ht="45" customHeight="1" thickBot="1" x14ac:dyDescent="0.3">
      <c r="A51" s="106" t="s">
        <v>38</v>
      </c>
      <c r="B51" s="107"/>
      <c r="C51" s="107"/>
      <c r="D51" s="107"/>
      <c r="E51" s="107"/>
      <c r="F51" s="57">
        <f>SUM(F45:F50)</f>
        <v>2</v>
      </c>
      <c r="G51" s="108"/>
      <c r="H51" s="108"/>
      <c r="I51" s="109"/>
    </row>
    <row r="52" spans="1:9" ht="64.5" customHeight="1" thickBot="1" x14ac:dyDescent="0.3">
      <c r="A52" s="64" t="s">
        <v>88</v>
      </c>
      <c r="B52" s="65"/>
      <c r="C52" s="64" t="s">
        <v>41</v>
      </c>
      <c r="D52" s="65"/>
      <c r="E52" s="64" t="s">
        <v>22</v>
      </c>
      <c r="F52" s="66"/>
      <c r="G52" s="66"/>
      <c r="H52" s="66"/>
      <c r="I52" s="65"/>
    </row>
    <row r="53" spans="1:9" ht="67.150000000000006" customHeight="1" x14ac:dyDescent="0.25">
      <c r="A53" s="76" t="s">
        <v>39</v>
      </c>
      <c r="B53" s="77"/>
      <c r="C53" s="77"/>
      <c r="D53" s="77"/>
      <c r="E53" s="77"/>
      <c r="F53" s="77"/>
      <c r="G53" s="77"/>
      <c r="H53" s="77"/>
      <c r="I53" s="78"/>
    </row>
    <row r="54" spans="1:9" ht="50.45" customHeight="1" x14ac:dyDescent="0.25">
      <c r="A54" s="67" t="s">
        <v>40</v>
      </c>
      <c r="B54" s="68"/>
      <c r="C54" s="68"/>
      <c r="D54" s="68"/>
      <c r="E54" s="68"/>
      <c r="F54" s="68"/>
      <c r="G54" s="68"/>
      <c r="H54" s="68"/>
      <c r="I54" s="69"/>
    </row>
    <row r="55" spans="1:9" ht="89.25" customHeight="1" x14ac:dyDescent="0.25">
      <c r="A55" s="67" t="s">
        <v>44</v>
      </c>
      <c r="B55" s="68"/>
      <c r="C55" s="68"/>
      <c r="D55" s="68"/>
      <c r="E55" s="68"/>
      <c r="F55" s="68"/>
      <c r="G55" s="68"/>
      <c r="H55" s="68"/>
      <c r="I55" s="69"/>
    </row>
    <row r="56" spans="1:9" ht="71.25" customHeight="1" x14ac:dyDescent="0.25">
      <c r="A56" s="67" t="s">
        <v>45</v>
      </c>
      <c r="B56" s="68"/>
      <c r="C56" s="68"/>
      <c r="D56" s="68"/>
      <c r="E56" s="68"/>
      <c r="F56" s="68"/>
      <c r="G56" s="68"/>
      <c r="H56" s="68"/>
      <c r="I56" s="69"/>
    </row>
    <row r="57" spans="1:9" ht="75" customHeight="1" x14ac:dyDescent="0.25">
      <c r="A57" s="67" t="s">
        <v>46</v>
      </c>
      <c r="B57" s="68"/>
      <c r="C57" s="68"/>
      <c r="D57" s="68"/>
      <c r="E57" s="68"/>
      <c r="F57" s="68"/>
      <c r="G57" s="68"/>
      <c r="H57" s="68"/>
      <c r="I57" s="69"/>
    </row>
    <row r="58" spans="1:9" ht="225" customHeight="1" x14ac:dyDescent="0.25">
      <c r="A58" s="67" t="s">
        <v>47</v>
      </c>
      <c r="B58" s="68"/>
      <c r="C58" s="68"/>
      <c r="D58" s="68"/>
      <c r="E58" s="68"/>
      <c r="F58" s="68"/>
      <c r="G58" s="68"/>
      <c r="H58" s="68"/>
      <c r="I58" s="69"/>
    </row>
    <row r="59" spans="1:9" ht="57.75" customHeight="1" x14ac:dyDescent="0.25">
      <c r="A59" s="67" t="s">
        <v>48</v>
      </c>
      <c r="B59" s="68"/>
      <c r="C59" s="68"/>
      <c r="D59" s="68"/>
      <c r="E59" s="68"/>
      <c r="F59" s="68"/>
      <c r="G59" s="68"/>
      <c r="H59" s="68"/>
      <c r="I59" s="69"/>
    </row>
    <row r="60" spans="1:9" ht="58.5" customHeight="1" x14ac:dyDescent="0.25">
      <c r="A60" s="70" t="s">
        <v>52</v>
      </c>
      <c r="B60" s="71"/>
      <c r="C60" s="71"/>
      <c r="D60" s="71"/>
      <c r="E60" s="71"/>
      <c r="F60" s="71"/>
      <c r="G60" s="71"/>
      <c r="H60" s="71"/>
      <c r="I60" s="72"/>
    </row>
    <row r="61" spans="1:9" ht="46.15" customHeight="1" thickBot="1" x14ac:dyDescent="0.3">
      <c r="A61" s="73" t="s">
        <v>90</v>
      </c>
      <c r="B61" s="74"/>
      <c r="C61" s="74"/>
      <c r="D61" s="74"/>
      <c r="E61" s="74"/>
      <c r="F61" s="74"/>
      <c r="G61" s="74"/>
      <c r="H61" s="74"/>
      <c r="I61" s="75"/>
    </row>
    <row r="62" spans="1:9" x14ac:dyDescent="0.35">
      <c r="A62" s="25"/>
      <c r="B62" s="25"/>
      <c r="C62" s="25"/>
      <c r="D62" s="25"/>
      <c r="E62" s="25"/>
      <c r="F62" s="25"/>
      <c r="G62" s="25"/>
      <c r="H62" s="25"/>
      <c r="I62" s="25"/>
    </row>
    <row r="63" spans="1:9" x14ac:dyDescent="0.35">
      <c r="A63" s="25"/>
      <c r="B63" s="25"/>
      <c r="C63" s="25"/>
      <c r="D63" s="25"/>
      <c r="E63" s="25"/>
      <c r="F63" s="25"/>
      <c r="G63" s="25"/>
      <c r="H63" s="25"/>
      <c r="I63" s="25"/>
    </row>
    <row r="64" spans="1:9" x14ac:dyDescent="0.35">
      <c r="A64" s="25"/>
      <c r="B64" s="25"/>
      <c r="C64" s="25"/>
      <c r="D64" s="25"/>
      <c r="E64" s="25"/>
      <c r="F64" s="25"/>
      <c r="G64" s="25"/>
      <c r="H64" s="25"/>
      <c r="I64" s="25"/>
    </row>
    <row r="65" spans="1:9" x14ac:dyDescent="0.35">
      <c r="A65" s="25"/>
      <c r="B65" s="25"/>
      <c r="C65" s="25"/>
      <c r="D65" s="25"/>
      <c r="E65" s="25"/>
      <c r="F65" s="25"/>
      <c r="G65" s="25"/>
      <c r="H65" s="25"/>
      <c r="I65" s="25"/>
    </row>
  </sheetData>
  <mergeCells count="61">
    <mergeCell ref="G19:G24"/>
    <mergeCell ref="H19:H24"/>
    <mergeCell ref="C19:C20"/>
    <mergeCell ref="A17:A18"/>
    <mergeCell ref="E17:E18"/>
    <mergeCell ref="F17:F18"/>
    <mergeCell ref="G17:G18"/>
    <mergeCell ref="B19:B24"/>
    <mergeCell ref="A19:A24"/>
    <mergeCell ref="F19:F24"/>
    <mergeCell ref="E19:E24"/>
    <mergeCell ref="B17:B18"/>
    <mergeCell ref="C17:C18"/>
    <mergeCell ref="A1:I1"/>
    <mergeCell ref="C2:E2"/>
    <mergeCell ref="F2:G2"/>
    <mergeCell ref="H2:I2"/>
    <mergeCell ref="A10:I10"/>
    <mergeCell ref="A3:B3"/>
    <mergeCell ref="A4:B4"/>
    <mergeCell ref="A5:B5"/>
    <mergeCell ref="A6:B6"/>
    <mergeCell ref="A7:B7"/>
    <mergeCell ref="A8:B8"/>
    <mergeCell ref="A9:B9"/>
    <mergeCell ref="A51:E51"/>
    <mergeCell ref="G51:I51"/>
    <mergeCell ref="A43:I43"/>
    <mergeCell ref="A40:D40"/>
    <mergeCell ref="A41:I41"/>
    <mergeCell ref="A42:I42"/>
    <mergeCell ref="B47:B49"/>
    <mergeCell ref="A50:D50"/>
    <mergeCell ref="I19:I24"/>
    <mergeCell ref="E12:I12"/>
    <mergeCell ref="B25:B30"/>
    <mergeCell ref="A25:A30"/>
    <mergeCell ref="A39:D39"/>
    <mergeCell ref="B31:B33"/>
    <mergeCell ref="H17:H18"/>
    <mergeCell ref="I17:I18"/>
    <mergeCell ref="C25:C27"/>
    <mergeCell ref="C28:C30"/>
    <mergeCell ref="G25:G27"/>
    <mergeCell ref="G28:G30"/>
    <mergeCell ref="E25:E27"/>
    <mergeCell ref="F25:F27"/>
    <mergeCell ref="F28:F30"/>
    <mergeCell ref="E28:E30"/>
    <mergeCell ref="A60:I60"/>
    <mergeCell ref="A61:I61"/>
    <mergeCell ref="A53:I53"/>
    <mergeCell ref="A54:I54"/>
    <mergeCell ref="A55:I55"/>
    <mergeCell ref="A56:I56"/>
    <mergeCell ref="A57:I57"/>
    <mergeCell ref="A52:B52"/>
    <mergeCell ref="C52:D52"/>
    <mergeCell ref="E52:I52"/>
    <mergeCell ref="A58:I58"/>
    <mergeCell ref="A59:I59"/>
  </mergeCells>
  <pageMargins left="0.28000000000000003" right="0.27" top="0.32" bottom="0.5" header="0.31496062992125984" footer="0.21"/>
  <pageSetup paperSize="9" scale="33" fitToHeight="0" orientation="landscape" r:id="rId1"/>
  <headerFooter>
    <oddFooter>&amp;C&amp;20Pagina &amp;P di &amp;N</oddFooter>
  </headerFooter>
  <rowBreaks count="5" manualBreakCount="5">
    <brk id="14" max="16383" man="1"/>
    <brk id="24" max="16383" man="1"/>
    <brk id="29" max="8" man="1"/>
    <brk id="35" max="16383" man="1"/>
    <brk id="4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PETRUZZELLI</vt:lpstr>
      <vt:lpstr>PETRUZZELLI!Titoli_stampa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2022-05-30T07:59:09Z</cp:lastPrinted>
  <dcterms:created xsi:type="dcterms:W3CDTF">2016-04-08T08:17:56Z</dcterms:created>
  <dcterms:modified xsi:type="dcterms:W3CDTF">2022-05-30T08:00:09Z</dcterms:modified>
</cp:coreProperties>
</file>