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Budget 2024\DIPARTIMENTO POST Acuzie\"/>
    </mc:Choice>
  </mc:AlternateContent>
  <bookViews>
    <workbookView xWindow="-120" yWindow="-120" windowWidth="29040" windowHeight="15840"/>
  </bookViews>
  <sheets>
    <sheet name="TRANGHESE" sheetId="1" r:id="rId1"/>
  </sheets>
  <definedNames>
    <definedName name="_xlnm.Print_Area" localSheetId="0">TRANGHESE!$A$1:$I$52</definedName>
    <definedName name="_xlnm.Print_Titles" localSheetId="0">TRANGHESE!$1:$11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1" l="1"/>
  <c r="F24" i="1" s="1"/>
  <c r="F25" i="1" l="1"/>
  <c r="F22" i="1"/>
  <c r="F21" i="1"/>
  <c r="F23" i="1"/>
  <c r="F27" i="1"/>
  <c r="F26" i="1"/>
  <c r="F19" i="1"/>
  <c r="E39" i="1"/>
  <c r="F38" i="1" l="1"/>
  <c r="F35" i="1"/>
  <c r="F37" i="1"/>
  <c r="F36" i="1"/>
  <c r="F17" i="1"/>
  <c r="F20" i="1"/>
  <c r="F18" i="1"/>
  <c r="F16" i="1"/>
  <c r="F14" i="1"/>
  <c r="F15" i="1"/>
  <c r="F13" i="1" l="1"/>
  <c r="F29" i="1" s="1"/>
  <c r="F34" i="1" l="1"/>
  <c r="F40" i="1" s="1"/>
</calcChain>
</file>

<file path=xl/sharedStrings.xml><?xml version="1.0" encoding="utf-8"?>
<sst xmlns="http://schemas.openxmlformats.org/spreadsheetml/2006/main" count="112" uniqueCount="91">
  <si>
    <t xml:space="preserve">Periodo valutato </t>
  </si>
  <si>
    <t xml:space="preserve">COGNOME E NOME </t>
  </si>
  <si>
    <t>PROFILO PROFESSIONALE</t>
  </si>
  <si>
    <t>DIRIGENTE MEDICO</t>
  </si>
  <si>
    <t>TIPOLOGIA DI INCARICO</t>
  </si>
  <si>
    <t>UNITA' OPERATIVA</t>
  </si>
  <si>
    <t>DIPARTIMENTO</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</si>
  <si>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</si>
  <si>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</si>
  <si>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</si>
  <si>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</si>
  <si>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</si>
  <si>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</si>
  <si>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</si>
  <si>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</si>
  <si>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</si>
  <si>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</si>
  <si>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PER ACCETTAZIONE: IL DIRETTORE/ DIRIGENTE RESP. DEL CDR</t>
  </si>
  <si>
    <t>UOSD Servizio Ambulatoriale di Cardiologia Venosa</t>
  </si>
  <si>
    <t>Dipartimento Post Acuzie e Continuità Ospedale Territorio</t>
  </si>
  <si>
    <t xml:space="preserve">VALUTATORE DI I^ ISTANZA </t>
  </si>
  <si>
    <t xml:space="preserve">PRESIDIO OSPEDALIERO/STRUTTURA TERRITORIALE :        </t>
  </si>
  <si>
    <t>VENOSA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</si>
  <si>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</si>
  <si>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</si>
  <si>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</si>
  <si>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</si>
  <si>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PRE-REQUISITO DI VALUTAZIONE</t>
  </si>
  <si>
    <t xml:space="preserve"> assenza di negatività contestate in ordine a mancato/ritardato rispetto del debito informativo o incompletezza/incongruenza dei dati trasmessi; relazione annuale sulle attività svolte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</si>
  <si>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</si>
  <si>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</si>
  <si>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</si>
  <si>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</si>
  <si>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</si>
  <si>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</si>
  <si>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</si>
  <si>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</si>
  <si>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</si>
  <si>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</si>
  <si>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</si>
  <si>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</si>
  <si>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</si>
  <si>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</si>
  <si>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</si>
  <si>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 xml:space="preserve">VALUTAZIONE DELLA PERFORMANCE DELLA DIRIGENZA AZIENDALE:  AREA MEDICA E SANITARIA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</si>
  <si>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</si>
  <si>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</si>
  <si>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</si>
  <si>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Tasso di ospedalizzazione std per patologie sensibili alle cure ambulatoriali per 1.000 residenti</t>
  </si>
  <si>
    <t>(N. ricoveri per patologie sensibili alle cure ambulatoriali relativi ai residenti/N. residenti )*1000 residenti</t>
  </si>
  <si>
    <t xml:space="preserve">        n. audit/webinar su prevenzione patologie cardiovascolari -        </t>
  </si>
  <si>
    <t>relazione con dati di attività su ambulatorio cardiologia Venosa: n. prestazioni eseguite</t>
  </si>
  <si>
    <t xml:space="preserve">NOTE DEL RESPONSABILE DEL CDR:  </t>
  </si>
  <si>
    <t>Risultato atteso</t>
  </si>
  <si>
    <t>OBIETTIVI A VALENZA STRATEGICA DEL CENTRO DI RESPONSABILITA' (CDR) (indicatore B art. 17 della parte quarta del regolamento per la valutazione della dirigenza approvato con  DDG n. 53/2018)</t>
  </si>
  <si>
    <t>Almeno 5 audit/webinar con i MMG sulla prevenzione delle malattie cardiovascolari</t>
  </si>
  <si>
    <t>Tasso di ospedalizzazione std per patologie sensibili alle cure ambulatoriali per 1.000 residenti: &lt; 7</t>
  </si>
  <si>
    <t xml:space="preserve">9.  La verifica del rispetto dei tempi di attesa delle prestazioni ambulatoriali esterne sarà effettuata, di norma, sul report liste di attesa di dicembre dell'anno in valutazione </t>
  </si>
  <si>
    <t xml:space="preserve"> Tasso di ricovero per scompenso cardiaco x  100.000 residenti (50 -74 anni) (valore atteso ASP &lt; 155%)</t>
  </si>
  <si>
    <t>Incidenza dei farmaci equivalenti sul totale a brevetto scaduto o presenti nelle liste di trasparenza  &gt; 98%</t>
  </si>
  <si>
    <t xml:space="preserve"> DISTRIBUZIONE DEL PERCORSO VALUTATIVO  </t>
  </si>
  <si>
    <t>indicatore DGR 136/2022</t>
  </si>
  <si>
    <t>indicatore DGR 136/2023</t>
  </si>
  <si>
    <t>1. Relazione annuale di attività al Controllo di Gestione entro il  20 gennaio dell'anno successivo per la valutazione della performance; 2. Trasmissione flussi informativi nei termini previsti dalla  DGR n.136/2023</t>
  </si>
  <si>
    <t>relazione trimestrale sullo stato di attuazione all'Ufficio Qualità, alla Direzione sanitaria e al CDG.</t>
  </si>
  <si>
    <t>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 sullo stato di attuazione all'Ufficio Qualità, alla Direzione sanitaria e al CDG.</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</si>
  <si>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</si>
  <si>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</si>
  <si>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</si>
  <si>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 01.01.2024-31.12.2024</t>
  </si>
  <si>
    <t>TRANGHESE ADELAIDE</t>
  </si>
  <si>
    <t xml:space="preserve">DIRIGENTE RESPONSABILE   UOSD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</si>
  <si>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</si>
  <si>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rPr>
        <b/>
        <u/>
        <sz val="16"/>
        <color theme="1"/>
        <rFont val="Calibri"/>
        <family val="2"/>
        <scheme val="minor"/>
      </rPr>
      <t>Qualità</t>
    </r>
    <r>
      <rPr>
        <b/>
        <sz val="16"/>
        <color theme="1"/>
        <rFont val="Calibri"/>
        <family val="2"/>
        <scheme val="minor"/>
      </rPr>
      <t>: attuazione e implementazione dei PDTA (ex D.D.G. n. 211/2023)</t>
    </r>
  </si>
  <si>
    <t>P. LA DIREZIONE STRATEGICA</t>
  </si>
  <si>
    <t>SCHEDA DI BUDGET 2024</t>
  </si>
  <si>
    <t>Dare continuità alle attività dell'ambulatorio di cardiologia  di Venosa: n. prestazioni eseguite Vs 2023 +/- 10%.</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</si>
  <si>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</si>
  <si>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</si>
  <si>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</si>
  <si>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Percentuale di utilizzo farmaci biosimilari (Incremento utilizzo farmaci biosimilare o vincitori di gara &gt;= 95%)</t>
  </si>
  <si>
    <t>Riduzione consumo sostanze ad azione sul sistema renina-angiotensina DDDx1000 AB.RES.DIER &lt;= 200</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</si>
  <si>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</si>
  <si>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v. schede indicatori DGR 136/2023, nota Dipartimento Salute prot. ASP n. 41134 del 17/04/2024 e DD n. 13BE.2024/D.00104 del 28/03/2024</t>
  </si>
  <si>
    <t>Monitoraggio del consumo del colecalciferolo sul territorio. 1. Incentivare la prescrizione delle gocce orali (a minor costo) in luogo delle fiale orali  &gt; 50% (soluzione orale gocce). 2. DDDx1000AB.RES.DIE &lt;= 104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</si>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</sst>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 #,##0.00_-;\-&quot;€&quot;\ * #,##0.00_-;_-&quot;€&quot;\ * &quot;-&quot;??_-;_-@_-"/>
    <numFmt numFmtId="165" formatCode="_(&quot;€&quot;* #,##0.00_);_(&quot;€&quot;* \(#,##0.00\);_(&quot;€&quot;* &quot;-&quot;??_);_(@_)"/>
  </numFmts>
  <fonts count="10"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name val="Calibri"/>
      <family val="2"/>
      <scheme val="minor"/>
    </font>
    <font>
      <b/>
      <sz val="16"/>
      <color indexed="8"/>
      <name val="Calibri"/>
      <family val="2"/>
      <scheme val="minor"/>
    </font>
    <font>
      <sz val="16"/>
      <color theme="1"/>
      <name val="Calibri"/>
      <family val="2"/>
      <scheme val="minor"/>
    </font>
    <font>
      <b/>
      <u/>
      <sz val="16"/>
      <name val="Calibri"/>
      <family val="2"/>
      <scheme val="minor"/>
    </font>
    <font>
      <b/>
      <u/>
      <sz val="16"/>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5" fontId="3" fillId="0" borderId="0" applyFont="0" applyFill="0" applyBorder="0" applyAlignment="0" applyProtection="0"/>
    <xf numFmtId="164" fontId="3" fillId="0" borderId="0" applyFont="0" applyFill="0" applyBorder="0" applyAlignment="0" applyProtection="0"/>
    <xf numFmtId="0" fontId="2" fillId="0" borderId="0"/>
    <xf numFmtId="0" fontId="3" fillId="0" borderId="0"/>
  </cellStyleXfs>
  <cellXfs count="138">
    <xf numFmtId="0" fontId="0" fillId="0" borderId="0" xfId="0"/>
    <xf numFmtId="0" fontId="6" fillId="0" borderId="0" xfId="0" applyFont="1"/>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4" fillId="4" borderId="0" xfId="0" applyFont="1" applyFill="1" applyAlignment="1">
      <alignment horizontal="center" vertical="center" wrapText="1"/>
    </xf>
    <xf numFmtId="0" fontId="5" fillId="4" borderId="0" xfId="0" applyFont="1" applyFill="1" applyAlignment="1">
      <alignment horizontal="center" vertical="center" wrapText="1"/>
    </xf>
    <xf numFmtId="0" fontId="5" fillId="4" borderId="0" xfId="0" applyFont="1" applyFill="1" applyAlignment="1">
      <alignment horizontal="left" vertical="center" wrapText="1"/>
    </xf>
    <xf numFmtId="0" fontId="4" fillId="4" borderId="0" xfId="0" applyFont="1" applyFill="1" applyAlignment="1">
      <alignment horizontal="left" vertical="center"/>
    </xf>
    <xf numFmtId="0" fontId="4" fillId="4" borderId="0" xfId="0" applyFont="1" applyFill="1" applyAlignment="1">
      <alignment horizontal="center" vertical="center"/>
    </xf>
    <xf numFmtId="0" fontId="4" fillId="4" borderId="0" xfId="0" applyFont="1" applyFill="1" applyAlignment="1">
      <alignment vertical="center"/>
    </xf>
    <xf numFmtId="0" fontId="4" fillId="4" borderId="1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4" borderId="14" xfId="0" applyFont="1" applyFill="1" applyBorder="1" applyAlignment="1">
      <alignment horizontal="center" vertical="center" wrapText="1"/>
    </xf>
    <xf numFmtId="0" fontId="4" fillId="4" borderId="4"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0" fontId="4" fillId="2" borderId="26" xfId="0" applyFont="1" applyFill="1" applyBorder="1" applyAlignment="1">
      <alignment horizontal="center" vertical="center" textRotation="90" wrapText="1"/>
    </xf>
    <xf numFmtId="0" fontId="4" fillId="3" borderId="21" xfId="0" applyFont="1" applyFill="1" applyBorder="1" applyAlignment="1">
      <alignment horizontal="center" vertical="center" wrapText="1"/>
    </xf>
    <xf numFmtId="0" fontId="4" fillId="3" borderId="21" xfId="2"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0" borderId="16" xfId="2" applyFont="1" applyBorder="1" applyAlignment="1">
      <alignment horizontal="center" vertical="center" wrapText="1"/>
    </xf>
    <xf numFmtId="0" fontId="4" fillId="3" borderId="16" xfId="2" applyFont="1" applyFill="1" applyBorder="1" applyAlignment="1">
      <alignment horizontal="center" vertical="center" wrapText="1"/>
    </xf>
    <xf numFmtId="1" fontId="4" fillId="0" borderId="16" xfId="3" applyNumberFormat="1" applyFont="1" applyBorder="1" applyAlignment="1">
      <alignment horizontal="center" vertical="center" wrapText="1"/>
    </xf>
    <xf numFmtId="2" fontId="4" fillId="0" borderId="16" xfId="0" applyNumberFormat="1" applyFont="1" applyBorder="1" applyAlignment="1">
      <alignment horizontal="center" vertical="center" wrapText="1"/>
    </xf>
    <xf numFmtId="0" fontId="4" fillId="2" borderId="16" xfId="2" applyFont="1" applyFill="1" applyBorder="1" applyAlignment="1">
      <alignment horizontal="center" vertical="center" wrapText="1"/>
    </xf>
    <xf numFmtId="0" fontId="4" fillId="3" borderId="17" xfId="2"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7" xfId="0" applyFont="1" applyFill="1" applyBorder="1" applyAlignment="1">
      <alignment vertical="center"/>
    </xf>
    <xf numFmtId="0" fontId="4" fillId="0" borderId="15" xfId="0" applyFont="1" applyBorder="1" applyAlignment="1">
      <alignment horizontal="center" vertical="center" wrapText="1"/>
    </xf>
    <xf numFmtId="1" fontId="4" fillId="0" borderId="16" xfId="0" applyNumberFormat="1" applyFont="1" applyBorder="1" applyAlignment="1">
      <alignment horizontal="center" vertical="center" wrapText="1"/>
    </xf>
    <xf numFmtId="0" fontId="4" fillId="0" borderId="18" xfId="0" applyFont="1" applyBorder="1" applyAlignment="1">
      <alignment horizontal="center" vertical="center" wrapText="1"/>
    </xf>
    <xf numFmtId="0" fontId="4" fillId="3" borderId="16" xfId="3" applyFont="1" applyFill="1" applyBorder="1" applyAlignment="1">
      <alignment horizontal="center" vertical="center" wrapText="1"/>
    </xf>
    <xf numFmtId="2" fontId="4" fillId="3" borderId="16" xfId="3"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3" borderId="22" xfId="2" applyFont="1" applyFill="1" applyBorder="1" applyAlignment="1">
      <alignment horizontal="center" vertical="center" wrapText="1"/>
    </xf>
    <xf numFmtId="0" fontId="9" fillId="0" borderId="16" xfId="0" applyFont="1" applyBorder="1" applyAlignment="1">
      <alignment horizontal="center" vertical="center" wrapText="1"/>
    </xf>
    <xf numFmtId="0" fontId="4" fillId="0" borderId="21" xfId="2" applyFont="1" applyBorder="1" applyAlignment="1">
      <alignment horizontal="center" vertical="center" wrapText="1"/>
    </xf>
    <xf numFmtId="1" fontId="4" fillId="3" borderId="21" xfId="0" applyNumberFormat="1" applyFont="1" applyFill="1" applyBorder="1" applyAlignment="1">
      <alignment horizontal="center" vertical="center" wrapText="1"/>
    </xf>
    <xf numFmtId="2" fontId="4" fillId="3" borderId="21" xfId="0" applyNumberFormat="1" applyFont="1" applyFill="1" applyBorder="1" applyAlignment="1">
      <alignment horizontal="center" vertical="center" wrapText="1"/>
    </xf>
    <xf numFmtId="0" fontId="4" fillId="3" borderId="22" xfId="0" applyFont="1" applyFill="1" applyBorder="1" applyAlignment="1">
      <alignment horizontal="center" vertical="center" wrapText="1"/>
    </xf>
    <xf numFmtId="49" fontId="4" fillId="3" borderId="16" xfId="0" applyNumberFormat="1" applyFont="1" applyFill="1" applyBorder="1" applyAlignment="1">
      <alignment horizontal="center" vertical="center" wrapText="1"/>
    </xf>
    <xf numFmtId="1" fontId="4" fillId="3" borderId="16" xfId="0" applyNumberFormat="1" applyFont="1" applyFill="1" applyBorder="1" applyAlignment="1">
      <alignment horizontal="center" vertical="center" wrapText="1"/>
    </xf>
    <xf numFmtId="0" fontId="4" fillId="3" borderId="16" xfId="0" applyFont="1" applyFill="1" applyBorder="1" applyAlignment="1">
      <alignment horizontal="center" vertical="center"/>
    </xf>
    <xf numFmtId="0" fontId="4" fillId="3" borderId="17" xfId="0" applyFont="1" applyFill="1" applyBorder="1" applyAlignment="1">
      <alignment vertical="top"/>
    </xf>
    <xf numFmtId="0" fontId="4" fillId="0" borderId="26" xfId="0" applyFont="1" applyBorder="1" applyAlignment="1">
      <alignment horizontal="center" vertical="center" wrapText="1"/>
    </xf>
    <xf numFmtId="2" fontId="4" fillId="0" borderId="21" xfId="2" applyNumberFormat="1" applyFont="1" applyBorder="1" applyAlignment="1">
      <alignment horizontal="center" vertical="center" wrapText="1"/>
    </xf>
    <xf numFmtId="0" fontId="4" fillId="0" borderId="22" xfId="2" applyFont="1" applyBorder="1" applyAlignment="1">
      <alignment horizontal="center" vertical="center" wrapText="1"/>
    </xf>
    <xf numFmtId="0" fontId="4" fillId="0" borderId="17" xfId="2" applyFont="1" applyBorder="1" applyAlignment="1">
      <alignment horizontal="center" vertical="center" wrapText="1"/>
    </xf>
    <xf numFmtId="1" fontId="4" fillId="3" borderId="17" xfId="0" applyNumberFormat="1" applyFont="1" applyFill="1" applyBorder="1" applyAlignment="1">
      <alignment horizontal="center" vertical="center" wrapText="1"/>
    </xf>
    <xf numFmtId="0" fontId="6" fillId="0" borderId="0" xfId="0" applyFont="1" applyAlignment="1">
      <alignment horizontal="center"/>
    </xf>
    <xf numFmtId="0" fontId="4" fillId="3" borderId="16" xfId="0" applyFont="1" applyFill="1" applyBorder="1" applyAlignment="1">
      <alignment horizontal="center" vertical="center" wrapText="1"/>
    </xf>
    <xf numFmtId="0" fontId="4" fillId="0" borderId="21" xfId="2" applyFont="1" applyBorder="1" applyAlignment="1">
      <alignment horizontal="center" vertical="center" wrapText="1"/>
    </xf>
    <xf numFmtId="2" fontId="9" fillId="0" borderId="16" xfId="0" applyNumberFormat="1" applyFont="1" applyBorder="1" applyAlignment="1">
      <alignment horizontal="center" vertical="center"/>
    </xf>
    <xf numFmtId="0" fontId="9" fillId="4" borderId="15" xfId="0" applyFont="1" applyFill="1" applyBorder="1" applyAlignment="1">
      <alignment horizontal="left"/>
    </xf>
    <xf numFmtId="0" fontId="9" fillId="4" borderId="35" xfId="0" applyFont="1" applyFill="1" applyBorder="1" applyAlignment="1">
      <alignment vertical="center"/>
    </xf>
    <xf numFmtId="0" fontId="9" fillId="4" borderId="24" xfId="0" applyFont="1" applyFill="1" applyBorder="1" applyAlignment="1">
      <alignment vertical="center"/>
    </xf>
    <xf numFmtId="0" fontId="9" fillId="4" borderId="25" xfId="0" applyFont="1" applyFill="1" applyBorder="1" applyAlignment="1">
      <alignment vertical="center"/>
    </xf>
    <xf numFmtId="1" fontId="4" fillId="3" borderId="33" xfId="0" applyNumberFormat="1" applyFont="1" applyFill="1" applyBorder="1" applyAlignment="1">
      <alignment horizontal="center" vertical="center" wrapText="1"/>
    </xf>
    <xf numFmtId="0" fontId="4" fillId="4" borderId="0" xfId="0" applyFont="1" applyFill="1" applyAlignment="1">
      <alignment horizontal="left" vertical="center"/>
    </xf>
    <xf numFmtId="0" fontId="6" fillId="0" borderId="0" xfId="0" applyFont="1" applyAlignment="1">
      <alignment horizontal="left"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3" borderId="18" xfId="0" applyFont="1" applyFill="1" applyBorder="1" applyAlignment="1">
      <alignment horizontal="left" vertical="center" wrapText="1"/>
    </xf>
    <xf numFmtId="0" fontId="4" fillId="3" borderId="19" xfId="0" applyFont="1" applyFill="1" applyBorder="1" applyAlignment="1">
      <alignment horizontal="left" vertical="center" wrapText="1"/>
    </xf>
    <xf numFmtId="0" fontId="4" fillId="3" borderId="20" xfId="0" applyFont="1" applyFill="1" applyBorder="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5" borderId="5" xfId="1" applyFont="1" applyFill="1" applyBorder="1" applyAlignment="1">
      <alignment horizontal="center" vertical="center" wrapText="1"/>
    </xf>
    <xf numFmtId="0" fontId="5" fillId="5" borderId="6" xfId="1" applyFont="1" applyFill="1" applyBorder="1" applyAlignment="1">
      <alignment horizontal="center" vertical="center" wrapText="1"/>
    </xf>
    <xf numFmtId="0" fontId="5" fillId="5"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9"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8" xfId="0" applyFont="1" applyFill="1" applyBorder="1" applyAlignment="1">
      <alignment horizontal="left" vertical="center" wrapText="1"/>
    </xf>
    <xf numFmtId="0" fontId="5" fillId="4" borderId="0" xfId="0" applyFont="1" applyFill="1" applyAlignment="1">
      <alignment horizontal="left" vertical="center" wrapText="1"/>
    </xf>
    <xf numFmtId="0" fontId="4" fillId="4" borderId="8" xfId="0" applyFont="1" applyFill="1" applyBorder="1" applyAlignment="1">
      <alignment horizontal="left" vertical="center"/>
    </xf>
    <xf numFmtId="0" fontId="4" fillId="4" borderId="10" xfId="0" applyFont="1" applyFill="1" applyBorder="1" applyAlignment="1">
      <alignment horizontal="left" vertical="center"/>
    </xf>
    <xf numFmtId="0" fontId="4" fillId="4" borderId="11" xfId="0" applyFont="1" applyFill="1" applyBorder="1" applyAlignment="1">
      <alignment horizontal="left" vertical="center"/>
    </xf>
    <xf numFmtId="0" fontId="4" fillId="4" borderId="8" xfId="0" applyFont="1" applyFill="1" applyBorder="1" applyAlignment="1">
      <alignment horizontal="center" vertical="center"/>
    </xf>
    <xf numFmtId="0" fontId="6" fillId="0" borderId="0" xfId="0" applyFont="1" applyAlignment="1">
      <alignment vertical="center"/>
    </xf>
    <xf numFmtId="0" fontId="4" fillId="3" borderId="15" xfId="0" applyFont="1" applyFill="1" applyBorder="1" applyAlignment="1">
      <alignment horizontal="left" vertical="center" wrapText="1"/>
    </xf>
    <xf numFmtId="0" fontId="4" fillId="3" borderId="16" xfId="0" applyFont="1" applyFill="1" applyBorder="1" applyAlignment="1">
      <alignment horizontal="left" vertical="center" wrapText="1"/>
    </xf>
    <xf numFmtId="0" fontId="4" fillId="0" borderId="23" xfId="0" applyFont="1" applyBorder="1" applyAlignment="1">
      <alignment horizontal="left" vertical="top"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6" fillId="0" borderId="11" xfId="0" applyFont="1" applyBorder="1" applyAlignment="1">
      <alignment horizontal="left" vertical="center"/>
    </xf>
    <xf numFmtId="0" fontId="4" fillId="0" borderId="21" xfId="0" applyFont="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0" borderId="8" xfId="0" applyFont="1" applyBorder="1" applyAlignment="1">
      <alignment horizontal="left" vertical="top" wrapText="1"/>
    </xf>
    <xf numFmtId="0" fontId="4" fillId="0" borderId="0" xfId="0" applyFont="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3" borderId="21" xfId="2" applyFont="1" applyFill="1" applyBorder="1" applyAlignment="1">
      <alignment horizontal="center" vertical="center" wrapText="1"/>
    </xf>
    <xf numFmtId="0" fontId="4" fillId="3" borderId="22" xfId="2" applyFont="1" applyFill="1" applyBorder="1" applyAlignment="1">
      <alignment horizontal="center" vertical="center" wrapText="1"/>
    </xf>
    <xf numFmtId="0" fontId="4" fillId="3" borderId="27" xfId="3" applyFont="1" applyFill="1" applyBorder="1" applyAlignment="1">
      <alignment horizontal="center" vertical="center" wrapText="1"/>
    </xf>
    <xf numFmtId="0" fontId="4" fillId="3" borderId="28" xfId="3" applyFont="1" applyFill="1" applyBorder="1" applyAlignment="1">
      <alignment horizontal="center" vertical="center" wrapText="1"/>
    </xf>
    <xf numFmtId="0" fontId="4" fillId="3" borderId="21" xfId="3" applyFont="1" applyFill="1" applyBorder="1" applyAlignment="1">
      <alignment horizontal="center" vertical="center" wrapText="1"/>
    </xf>
    <xf numFmtId="0" fontId="4" fillId="0" borderId="27" xfId="2" applyFont="1" applyBorder="1" applyAlignment="1">
      <alignment horizontal="center" vertical="center" wrapText="1"/>
    </xf>
    <xf numFmtId="0" fontId="4" fillId="0" borderId="28" xfId="2" applyFont="1" applyBorder="1" applyAlignment="1">
      <alignment horizontal="center" vertical="center" wrapText="1"/>
    </xf>
    <xf numFmtId="0" fontId="4" fillId="0" borderId="21" xfId="2" applyFont="1" applyBorder="1" applyAlignment="1">
      <alignment horizontal="center" vertical="center" wrapText="1"/>
    </xf>
    <xf numFmtId="0" fontId="9" fillId="4" borderId="23" xfId="0" applyFont="1" applyFill="1" applyBorder="1" applyAlignment="1">
      <alignment horizontal="left" vertical="center" wrapText="1"/>
    </xf>
    <xf numFmtId="0" fontId="9" fillId="4" borderId="24" xfId="0" applyFont="1" applyFill="1" applyBorder="1" applyAlignment="1">
      <alignment horizontal="left" vertical="center" wrapText="1"/>
    </xf>
    <xf numFmtId="0" fontId="9" fillId="4" borderId="25" xfId="0" applyFont="1" applyFill="1" applyBorder="1" applyAlignment="1">
      <alignment horizontal="left" vertical="center" wrapText="1"/>
    </xf>
    <xf numFmtId="0" fontId="9" fillId="4" borderId="36" xfId="0" applyFont="1" applyFill="1" applyBorder="1" applyAlignment="1">
      <alignment wrapText="1"/>
    </xf>
    <xf numFmtId="0" fontId="9" fillId="4" borderId="37" xfId="0" applyFont="1" applyFill="1" applyBorder="1" applyAlignment="1">
      <alignment wrapText="1"/>
    </xf>
    <xf numFmtId="0" fontId="9" fillId="4" borderId="38" xfId="0" applyFont="1" applyFill="1" applyBorder="1" applyAlignment="1">
      <alignment wrapText="1"/>
    </xf>
    <xf numFmtId="0" fontId="9" fillId="4" borderId="29" xfId="0" applyFont="1" applyFill="1" applyBorder="1" applyAlignment="1">
      <alignment vertical="center" wrapText="1"/>
    </xf>
    <xf numFmtId="0" fontId="9" fillId="4" borderId="30" xfId="0" applyFont="1" applyFill="1" applyBorder="1" applyAlignment="1">
      <alignment vertical="center" wrapText="1"/>
    </xf>
    <xf numFmtId="0" fontId="9" fillId="4" borderId="31" xfId="0" applyFont="1" applyFill="1" applyBorder="1" applyAlignment="1">
      <alignment vertical="center" wrapText="1"/>
    </xf>
    <xf numFmtId="0" fontId="9" fillId="4" borderId="15" xfId="0" applyFont="1" applyFill="1" applyBorder="1" applyAlignment="1">
      <alignment vertical="center" wrapText="1"/>
    </xf>
    <xf numFmtId="0" fontId="9" fillId="4" borderId="16" xfId="0" applyFont="1" applyFill="1" applyBorder="1" applyAlignment="1">
      <alignment vertical="center" wrapText="1"/>
    </xf>
    <xf numFmtId="0" fontId="9" fillId="4" borderId="17" xfId="0" applyFont="1" applyFill="1" applyBorder="1" applyAlignment="1">
      <alignment vertical="center" wrapText="1"/>
    </xf>
    <xf numFmtId="0" fontId="4" fillId="3" borderId="32" xfId="0" applyFont="1" applyFill="1" applyBorder="1" applyAlignment="1">
      <alignment horizontal="left" vertical="center" wrapText="1"/>
    </xf>
    <xf numFmtId="0" fontId="4" fillId="3" borderId="33" xfId="0" applyFont="1" applyFill="1" applyBorder="1" applyAlignment="1">
      <alignment horizontal="left" vertical="center" wrapText="1"/>
    </xf>
    <xf numFmtId="1" fontId="4" fillId="3" borderId="33" xfId="0" applyNumberFormat="1" applyFont="1" applyFill="1" applyBorder="1" applyAlignment="1">
      <alignment horizontal="center" vertical="center" wrapText="1"/>
    </xf>
    <xf numFmtId="1" fontId="4" fillId="3" borderId="34" xfId="0" applyNumberFormat="1" applyFont="1" applyFill="1" applyBorder="1" applyAlignment="1">
      <alignment horizontal="center" vertical="center" wrapText="1"/>
    </xf>
    <xf numFmtId="0" fontId="4" fillId="4" borderId="1" xfId="0" applyFont="1" applyFill="1" applyBorder="1" applyAlignment="1">
      <alignment horizontal="center" vertical="top" wrapText="1"/>
    </xf>
    <xf numFmtId="0" fontId="4" fillId="4" borderId="2" xfId="0" applyFont="1" applyFill="1" applyBorder="1" applyAlignment="1">
      <alignment horizontal="center" vertical="top" wrapText="1"/>
    </xf>
    <xf numFmtId="0" fontId="4" fillId="4" borderId="3" xfId="0" applyFont="1" applyFill="1" applyBorder="1" applyAlignment="1">
      <alignment horizontal="center" vertical="top" wrapText="1"/>
    </xf>
    <xf numFmtId="0" fontId="9" fillId="4" borderId="15" xfId="0" applyFont="1" applyFill="1" applyBorder="1" applyAlignment="1">
      <alignment horizontal="left" vertical="center" wrapText="1"/>
    </xf>
    <xf numFmtId="0" fontId="9" fillId="4" borderId="16" xfId="0" applyFont="1" applyFill="1" applyBorder="1" applyAlignment="1">
      <alignment horizontal="left" vertical="center" wrapText="1"/>
    </xf>
    <xf numFmtId="0" fontId="9" fillId="4" borderId="17" xfId="0" applyFont="1" applyFill="1" applyBorder="1" applyAlignment="1">
      <alignment horizontal="left" vertical="center"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2 2" xfId="5"/>
  </cellStyles>
  <dxfs count="0"/>
  <tableStyles count="0" defaultTableStyle="TableStyleMedium2" defaultPivotStyle="PivotStyleLight16"/>
  <colors>
    <mruColors>
      <color rgb="FFFF66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136071</xdr:colOff>
      <xdr:row>0</xdr:row>
      <xdr:rowOff>27215</xdr:rowOff>
    </xdr:from>
    <xdr:to>
      <xdr:col>1</xdr:col>
      <xdr:colOff>748393</xdr:colOff>
      <xdr:row>0</xdr:row>
      <xdr:rowOff>870857</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36071" y="27215"/>
          <a:ext cx="1782536" cy="843642"/>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2"/>
  <sheetViews>
    <sheetView tabSelected="1" topLeftCell="A10" zoomScale="60" zoomScaleNormal="60" workbookViewId="0">
      <selection activeCell="B16" sqref="B16:D16"/>
    </sheetView>
  </sheetViews>
  <sheetFormatPr defaultColWidth="21.42578125" defaultRowHeight="21" x14ac:dyDescent="0.35"/>
  <cols>
    <col min="1" max="1" width="18.85546875" style="51" customWidth="1"/>
    <col min="2" max="2" width="50" style="1" customWidth="1"/>
    <col min="3" max="3" width="68.7109375" style="1" customWidth="1"/>
    <col min="4" max="4" width="114.28515625" style="1" customWidth="1"/>
    <col min="5" max="5" width="22.42578125" style="1" customWidth="1"/>
    <col min="6" max="6" width="26.28515625" style="1" customWidth="1"/>
    <col min="7" max="9" width="22.42578125" style="1" customWidth="1"/>
    <col min="10" max="16384" width="21.42578125" style="1"/>
  </cols>
  <sheetData>
    <row r="1" spans="1:9" ht="69.75" customHeight="1" thickBot="1" x14ac:dyDescent="0.4">
      <c r="A1" s="67" t="s">
        <v>44</v>
      </c>
      <c r="B1" s="68"/>
      <c r="C1" s="68"/>
      <c r="D1" s="68"/>
      <c r="E1" s="68"/>
      <c r="F1" s="68"/>
      <c r="G1" s="68"/>
      <c r="H1" s="68"/>
      <c r="I1" s="69"/>
    </row>
    <row r="2" spans="1:9" ht="54" customHeight="1" thickBot="1" x14ac:dyDescent="0.4">
      <c r="A2" s="2" t="s">
        <v>43</v>
      </c>
      <c r="B2" s="2">
        <v>58</v>
      </c>
      <c r="C2" s="70" t="s">
        <v>75</v>
      </c>
      <c r="D2" s="71"/>
      <c r="E2" s="72"/>
      <c r="F2" s="3" t="s">
        <v>0</v>
      </c>
      <c r="G2" s="73" t="s">
        <v>69</v>
      </c>
      <c r="H2" s="74"/>
      <c r="I2" s="75"/>
    </row>
    <row r="3" spans="1:9" ht="35.25" customHeight="1" x14ac:dyDescent="0.35">
      <c r="A3" s="76" t="s">
        <v>1</v>
      </c>
      <c r="B3" s="77"/>
      <c r="C3" s="4" t="s">
        <v>70</v>
      </c>
      <c r="D3" s="5"/>
      <c r="E3" s="6"/>
      <c r="F3" s="78"/>
      <c r="G3" s="78"/>
      <c r="H3" s="78"/>
      <c r="I3" s="79"/>
    </row>
    <row r="4" spans="1:9" x14ac:dyDescent="0.35">
      <c r="A4" s="84" t="s">
        <v>2</v>
      </c>
      <c r="B4" s="85"/>
      <c r="C4" s="7" t="s">
        <v>3</v>
      </c>
      <c r="D4" s="5"/>
      <c r="E4" s="6"/>
      <c r="F4" s="80"/>
      <c r="G4" s="80"/>
      <c r="H4" s="80"/>
      <c r="I4" s="81"/>
    </row>
    <row r="5" spans="1:9" x14ac:dyDescent="0.35">
      <c r="A5" s="86" t="s">
        <v>4</v>
      </c>
      <c r="B5" s="60"/>
      <c r="C5" s="8" t="s">
        <v>71</v>
      </c>
      <c r="D5" s="9"/>
      <c r="E5" s="9"/>
      <c r="F5" s="80"/>
      <c r="G5" s="80"/>
      <c r="H5" s="80"/>
      <c r="I5" s="81"/>
    </row>
    <row r="6" spans="1:9" ht="32.25" customHeight="1" x14ac:dyDescent="0.35">
      <c r="A6" s="86" t="s">
        <v>5</v>
      </c>
      <c r="B6" s="61"/>
      <c r="C6" s="60" t="s">
        <v>18</v>
      </c>
      <c r="D6" s="90"/>
      <c r="E6" s="9"/>
      <c r="F6" s="80"/>
      <c r="G6" s="80"/>
      <c r="H6" s="80"/>
      <c r="I6" s="81"/>
    </row>
    <row r="7" spans="1:9" ht="38.25" customHeight="1" x14ac:dyDescent="0.35">
      <c r="A7" s="86" t="s">
        <v>6</v>
      </c>
      <c r="B7" s="61"/>
      <c r="C7" s="60" t="s">
        <v>19</v>
      </c>
      <c r="D7" s="61"/>
      <c r="E7" s="8"/>
      <c r="F7" s="80"/>
      <c r="G7" s="80"/>
      <c r="H7" s="80"/>
      <c r="I7" s="81"/>
    </row>
    <row r="8" spans="1:9" ht="35.25" customHeight="1" x14ac:dyDescent="0.35">
      <c r="A8" s="89" t="s">
        <v>21</v>
      </c>
      <c r="B8" s="90"/>
      <c r="C8" s="10" t="s">
        <v>22</v>
      </c>
      <c r="D8" s="8"/>
      <c r="E8" s="9"/>
      <c r="F8" s="80"/>
      <c r="G8" s="80"/>
      <c r="H8" s="80"/>
      <c r="I8" s="81"/>
    </row>
    <row r="9" spans="1:9" ht="48" customHeight="1" thickBot="1" x14ac:dyDescent="0.4">
      <c r="A9" s="87" t="s">
        <v>20</v>
      </c>
      <c r="B9" s="88"/>
      <c r="C9" s="88" t="s">
        <v>87</v>
      </c>
      <c r="D9" s="96"/>
      <c r="E9" s="96"/>
      <c r="F9" s="82"/>
      <c r="G9" s="82"/>
      <c r="H9" s="82"/>
      <c r="I9" s="83"/>
    </row>
    <row r="10" spans="1:9" ht="63.75" customHeight="1" thickBot="1" x14ac:dyDescent="0.4">
      <c r="A10" s="101" t="s">
        <v>60</v>
      </c>
      <c r="B10" s="102"/>
      <c r="C10" s="102"/>
      <c r="D10" s="102"/>
      <c r="E10" s="102"/>
      <c r="F10" s="102"/>
      <c r="G10" s="102"/>
      <c r="H10" s="102"/>
      <c r="I10" s="103"/>
    </row>
    <row r="11" spans="1:9" ht="63.75" thickBot="1" x14ac:dyDescent="0.4">
      <c r="A11" s="11" t="s">
        <v>7</v>
      </c>
      <c r="B11" s="12" t="s">
        <v>8</v>
      </c>
      <c r="C11" s="13" t="s">
        <v>9</v>
      </c>
      <c r="D11" s="14" t="s">
        <v>45</v>
      </c>
      <c r="E11" s="15" t="s">
        <v>10</v>
      </c>
      <c r="F11" s="14" t="s">
        <v>11</v>
      </c>
      <c r="G11" s="14" t="s">
        <v>45</v>
      </c>
      <c r="H11" s="14" t="s">
        <v>12</v>
      </c>
      <c r="I11" s="14" t="s">
        <v>13</v>
      </c>
    </row>
    <row r="12" spans="1:9" ht="98.25" x14ac:dyDescent="0.35">
      <c r="A12" s="16" t="s">
        <v>27</v>
      </c>
      <c r="B12" s="17" t="s">
        <v>24</v>
      </c>
      <c r="C12" s="18" t="s">
        <v>28</v>
      </c>
      <c r="D12" s="18" t="s">
        <v>63</v>
      </c>
      <c r="E12" s="108" t="s">
        <v>72</v>
      </c>
      <c r="F12" s="108"/>
      <c r="G12" s="108"/>
      <c r="H12" s="108"/>
      <c r="I12" s="109"/>
    </row>
    <row r="13" spans="1:9" ht="174" customHeight="1" x14ac:dyDescent="0.35">
      <c r="A13" s="19">
        <v>1</v>
      </c>
      <c r="B13" s="20" t="s">
        <v>39</v>
      </c>
      <c r="C13" s="21" t="s">
        <v>40</v>
      </c>
      <c r="D13" s="22" t="s">
        <v>46</v>
      </c>
      <c r="E13" s="23">
        <v>5</v>
      </c>
      <c r="F13" s="24">
        <f t="shared" ref="F13:F27" si="0">+E13/E$28*100</f>
        <v>8.1967213114754092</v>
      </c>
      <c r="G13" s="25"/>
      <c r="H13" s="22"/>
      <c r="I13" s="26"/>
    </row>
    <row r="14" spans="1:9" ht="135.75" customHeight="1" x14ac:dyDescent="0.35">
      <c r="A14" s="19">
        <v>2</v>
      </c>
      <c r="B14" s="20" t="s">
        <v>35</v>
      </c>
      <c r="C14" s="27" t="s">
        <v>25</v>
      </c>
      <c r="D14" s="22" t="s">
        <v>47</v>
      </c>
      <c r="E14" s="27">
        <v>2</v>
      </c>
      <c r="F14" s="24">
        <f t="shared" si="0"/>
        <v>3.278688524590164</v>
      </c>
      <c r="G14" s="28"/>
      <c r="H14" s="28"/>
      <c r="I14" s="29"/>
    </row>
    <row r="15" spans="1:9" ht="128.25" customHeight="1" x14ac:dyDescent="0.35">
      <c r="A15" s="19">
        <v>3</v>
      </c>
      <c r="B15" s="20" t="s">
        <v>36</v>
      </c>
      <c r="C15" s="27" t="s">
        <v>26</v>
      </c>
      <c r="D15" s="27" t="s">
        <v>41</v>
      </c>
      <c r="E15" s="23">
        <v>2</v>
      </c>
      <c r="F15" s="24">
        <f t="shared" si="0"/>
        <v>3.278688524590164</v>
      </c>
      <c r="G15" s="25"/>
      <c r="H15" s="22"/>
      <c r="I15" s="26"/>
    </row>
    <row r="16" spans="1:9" ht="104.25" customHeight="1" x14ac:dyDescent="0.35">
      <c r="A16" s="30">
        <v>4</v>
      </c>
      <c r="B16" s="20" t="s">
        <v>88</v>
      </c>
      <c r="C16" s="27" t="s">
        <v>89</v>
      </c>
      <c r="D16" s="20" t="s">
        <v>90</v>
      </c>
      <c r="E16" s="27">
        <v>3</v>
      </c>
      <c r="F16" s="24">
        <f t="shared" si="0"/>
        <v>4.918032786885246</v>
      </c>
      <c r="G16" s="25"/>
      <c r="H16" s="22"/>
      <c r="I16" s="26"/>
    </row>
    <row r="17" spans="1:9" ht="63" x14ac:dyDescent="0.35">
      <c r="A17" s="30">
        <v>5</v>
      </c>
      <c r="B17" s="62" t="s">
        <v>48</v>
      </c>
      <c r="C17" s="27" t="s">
        <v>49</v>
      </c>
      <c r="D17" s="20" t="s">
        <v>56</v>
      </c>
      <c r="E17" s="31">
        <v>5</v>
      </c>
      <c r="F17" s="24">
        <f t="shared" si="0"/>
        <v>8.1967213114754092</v>
      </c>
      <c r="G17" s="24"/>
      <c r="H17" s="22"/>
      <c r="I17" s="26"/>
    </row>
    <row r="18" spans="1:9" ht="42" x14ac:dyDescent="0.35">
      <c r="A18" s="30">
        <v>6</v>
      </c>
      <c r="B18" s="63"/>
      <c r="C18" s="20" t="s">
        <v>51</v>
      </c>
      <c r="D18" s="27" t="s">
        <v>76</v>
      </c>
      <c r="E18" s="31">
        <v>5</v>
      </c>
      <c r="F18" s="24">
        <f t="shared" si="0"/>
        <v>8.1967213114754092</v>
      </c>
      <c r="G18" s="27"/>
      <c r="H18" s="22"/>
      <c r="I18" s="26"/>
    </row>
    <row r="19" spans="1:9" ht="42" x14ac:dyDescent="0.35">
      <c r="A19" s="30">
        <v>7</v>
      </c>
      <c r="B19" s="63"/>
      <c r="C19" s="20" t="s">
        <v>61</v>
      </c>
      <c r="D19" s="20" t="s">
        <v>58</v>
      </c>
      <c r="E19" s="20">
        <v>5</v>
      </c>
      <c r="F19" s="24">
        <f t="shared" si="0"/>
        <v>8.1967213114754092</v>
      </c>
      <c r="G19" s="27"/>
      <c r="H19" s="22"/>
      <c r="I19" s="26"/>
    </row>
    <row r="20" spans="1:9" ht="42" x14ac:dyDescent="0.35">
      <c r="A20" s="30">
        <v>8</v>
      </c>
      <c r="B20" s="97"/>
      <c r="C20" s="20" t="s">
        <v>50</v>
      </c>
      <c r="D20" s="27" t="s">
        <v>55</v>
      </c>
      <c r="E20" s="31">
        <v>5</v>
      </c>
      <c r="F20" s="24">
        <f t="shared" si="0"/>
        <v>8.1967213114754092</v>
      </c>
      <c r="G20" s="27"/>
      <c r="H20" s="22"/>
      <c r="I20" s="26"/>
    </row>
    <row r="21" spans="1:9" ht="42" x14ac:dyDescent="0.35">
      <c r="A21" s="30">
        <v>9</v>
      </c>
      <c r="B21" s="110" t="s">
        <v>82</v>
      </c>
      <c r="C21" s="113" t="s">
        <v>83</v>
      </c>
      <c r="D21" s="20" t="s">
        <v>81</v>
      </c>
      <c r="E21" s="52">
        <v>5</v>
      </c>
      <c r="F21" s="24">
        <f t="shared" si="0"/>
        <v>8.1967213114754092</v>
      </c>
      <c r="G21" s="27"/>
      <c r="H21" s="22"/>
      <c r="I21" s="26"/>
    </row>
    <row r="22" spans="1:9" ht="42" x14ac:dyDescent="0.35">
      <c r="A22" s="30">
        <v>10</v>
      </c>
      <c r="B22" s="111"/>
      <c r="C22" s="114"/>
      <c r="D22" s="20" t="s">
        <v>59</v>
      </c>
      <c r="E22" s="25">
        <v>5</v>
      </c>
      <c r="F22" s="24">
        <f t="shared" si="0"/>
        <v>8.1967213114754092</v>
      </c>
      <c r="G22" s="27"/>
      <c r="H22" s="22"/>
      <c r="I22" s="26"/>
    </row>
    <row r="23" spans="1:9" ht="42" x14ac:dyDescent="0.35">
      <c r="A23" s="30">
        <v>11</v>
      </c>
      <c r="B23" s="111"/>
      <c r="C23" s="114"/>
      <c r="D23" s="37" t="s">
        <v>80</v>
      </c>
      <c r="E23" s="25">
        <v>5</v>
      </c>
      <c r="F23" s="24">
        <f t="shared" si="0"/>
        <v>8.1967213114754092</v>
      </c>
      <c r="G23" s="27"/>
      <c r="H23" s="22"/>
      <c r="I23" s="26"/>
    </row>
    <row r="24" spans="1:9" ht="63" x14ac:dyDescent="0.35">
      <c r="A24" s="30">
        <v>12</v>
      </c>
      <c r="B24" s="112"/>
      <c r="C24" s="115"/>
      <c r="D24" s="20" t="s">
        <v>84</v>
      </c>
      <c r="E24" s="25">
        <v>5</v>
      </c>
      <c r="F24" s="24">
        <f t="shared" si="0"/>
        <v>8.1967213114754092</v>
      </c>
      <c r="G24" s="27"/>
      <c r="H24" s="22"/>
      <c r="I24" s="26"/>
    </row>
    <row r="25" spans="1:9" ht="124.5" customHeight="1" x14ac:dyDescent="0.35">
      <c r="A25" s="30">
        <v>13</v>
      </c>
      <c r="B25" s="21" t="s">
        <v>77</v>
      </c>
      <c r="C25" s="25" t="s">
        <v>78</v>
      </c>
      <c r="D25" s="27" t="s">
        <v>79</v>
      </c>
      <c r="E25" s="20">
        <v>5</v>
      </c>
      <c r="F25" s="54">
        <f t="shared" si="0"/>
        <v>8.1967213114754092</v>
      </c>
      <c r="G25" s="27"/>
      <c r="H25" s="22"/>
      <c r="I25" s="26"/>
    </row>
    <row r="26" spans="1:9" ht="138" customHeight="1" x14ac:dyDescent="0.35">
      <c r="A26" s="32">
        <v>14</v>
      </c>
      <c r="B26" s="33" t="s">
        <v>73</v>
      </c>
      <c r="C26" s="21" t="s">
        <v>64</v>
      </c>
      <c r="D26" s="33" t="s">
        <v>65</v>
      </c>
      <c r="E26" s="21">
        <v>2</v>
      </c>
      <c r="F26" s="34">
        <f t="shared" si="0"/>
        <v>3.278688524590164</v>
      </c>
      <c r="G26" s="35"/>
      <c r="H26" s="18"/>
      <c r="I26" s="36"/>
    </row>
    <row r="27" spans="1:9" ht="138" customHeight="1" x14ac:dyDescent="0.35">
      <c r="A27" s="20">
        <v>15</v>
      </c>
      <c r="B27" s="37" t="s">
        <v>66</v>
      </c>
      <c r="C27" s="37" t="s">
        <v>67</v>
      </c>
      <c r="D27" s="37" t="s">
        <v>68</v>
      </c>
      <c r="E27" s="38">
        <v>2</v>
      </c>
      <c r="F27" s="34">
        <f t="shared" si="0"/>
        <v>3.278688524590164</v>
      </c>
      <c r="G27" s="35"/>
      <c r="H27" s="18"/>
      <c r="I27" s="36"/>
    </row>
    <row r="28" spans="1:9" ht="36" customHeight="1" x14ac:dyDescent="0.35">
      <c r="A28" s="64" t="s">
        <v>14</v>
      </c>
      <c r="B28" s="65"/>
      <c r="C28" s="65"/>
      <c r="D28" s="66"/>
      <c r="E28" s="39">
        <f>SUM(E13:E27)</f>
        <v>61</v>
      </c>
      <c r="F28" s="40"/>
      <c r="G28" s="17"/>
      <c r="H28" s="17"/>
      <c r="I28" s="41"/>
    </row>
    <row r="29" spans="1:9" ht="31.5" customHeight="1" x14ac:dyDescent="0.35">
      <c r="A29" s="91" t="s">
        <v>15</v>
      </c>
      <c r="B29" s="92"/>
      <c r="C29" s="92"/>
      <c r="D29" s="92"/>
      <c r="E29" s="42"/>
      <c r="F29" s="43">
        <f>SUM(F13:F28)</f>
        <v>100.00000000000001</v>
      </c>
      <c r="G29" s="44"/>
      <c r="H29" s="43"/>
      <c r="I29" s="45"/>
    </row>
    <row r="30" spans="1:9" ht="28.5" customHeight="1" x14ac:dyDescent="0.35">
      <c r="A30" s="93" t="s">
        <v>52</v>
      </c>
      <c r="B30" s="94"/>
      <c r="C30" s="94"/>
      <c r="D30" s="94"/>
      <c r="E30" s="94"/>
      <c r="F30" s="94"/>
      <c r="G30" s="94"/>
      <c r="H30" s="94"/>
      <c r="I30" s="95"/>
    </row>
    <row r="31" spans="1:9" ht="30" customHeight="1" thickBot="1" x14ac:dyDescent="0.4">
      <c r="A31" s="104" t="s">
        <v>16</v>
      </c>
      <c r="B31" s="105"/>
      <c r="C31" s="105"/>
      <c r="D31" s="105"/>
      <c r="E31" s="105"/>
      <c r="F31" s="105"/>
      <c r="G31" s="106"/>
      <c r="H31" s="106"/>
      <c r="I31" s="107"/>
    </row>
    <row r="32" spans="1:9" ht="72" customHeight="1" thickBot="1" x14ac:dyDescent="0.4">
      <c r="A32" s="98" t="s">
        <v>54</v>
      </c>
      <c r="B32" s="99"/>
      <c r="C32" s="99"/>
      <c r="D32" s="99"/>
      <c r="E32" s="99"/>
      <c r="F32" s="99"/>
      <c r="G32" s="99"/>
      <c r="H32" s="99"/>
      <c r="I32" s="100"/>
    </row>
    <row r="33" spans="1:9" ht="63.75" thickBot="1" x14ac:dyDescent="0.4">
      <c r="A33" s="11" t="s">
        <v>7</v>
      </c>
      <c r="B33" s="12" t="s">
        <v>8</v>
      </c>
      <c r="C33" s="13" t="s">
        <v>9</v>
      </c>
      <c r="D33" s="14" t="s">
        <v>53</v>
      </c>
      <c r="E33" s="15" t="s">
        <v>10</v>
      </c>
      <c r="F33" s="14" t="s">
        <v>11</v>
      </c>
      <c r="G33" s="14" t="s">
        <v>45</v>
      </c>
      <c r="H33" s="14" t="s">
        <v>12</v>
      </c>
      <c r="I33" s="14" t="s">
        <v>13</v>
      </c>
    </row>
    <row r="34" spans="1:9" ht="122.25" customHeight="1" x14ac:dyDescent="0.35">
      <c r="A34" s="46">
        <v>1</v>
      </c>
      <c r="B34" s="20" t="s">
        <v>35</v>
      </c>
      <c r="C34" s="20" t="s">
        <v>25</v>
      </c>
      <c r="D34" s="22" t="s">
        <v>47</v>
      </c>
      <c r="E34" s="20">
        <v>2</v>
      </c>
      <c r="F34" s="47">
        <f>+E34/E$39*2</f>
        <v>0.21052631578947367</v>
      </c>
      <c r="G34" s="53"/>
      <c r="H34" s="53"/>
      <c r="I34" s="48"/>
    </row>
    <row r="35" spans="1:9" ht="126" x14ac:dyDescent="0.35">
      <c r="A35" s="30">
        <v>2</v>
      </c>
      <c r="B35" s="20" t="s">
        <v>36</v>
      </c>
      <c r="C35" s="20" t="s">
        <v>26</v>
      </c>
      <c r="D35" s="27" t="s">
        <v>41</v>
      </c>
      <c r="E35" s="23">
        <v>2</v>
      </c>
      <c r="F35" s="47">
        <f>+E35/E$39*2</f>
        <v>0.21052631578947367</v>
      </c>
      <c r="G35" s="21"/>
      <c r="H35" s="21"/>
      <c r="I35" s="49"/>
    </row>
    <row r="36" spans="1:9" ht="90" customHeight="1" x14ac:dyDescent="0.35">
      <c r="A36" s="30">
        <v>3</v>
      </c>
      <c r="B36" s="62" t="s">
        <v>48</v>
      </c>
      <c r="C36" s="27" t="s">
        <v>49</v>
      </c>
      <c r="D36" s="20" t="s">
        <v>56</v>
      </c>
      <c r="E36" s="31">
        <v>5</v>
      </c>
      <c r="F36" s="47">
        <f>+E36/E$39*2</f>
        <v>0.52631578947368418</v>
      </c>
      <c r="G36" s="21"/>
      <c r="H36" s="21"/>
      <c r="I36" s="49"/>
    </row>
    <row r="37" spans="1:9" ht="55.5" customHeight="1" x14ac:dyDescent="0.35">
      <c r="A37" s="30">
        <v>4</v>
      </c>
      <c r="B37" s="63"/>
      <c r="C37" s="20" t="s">
        <v>51</v>
      </c>
      <c r="D37" s="27" t="s">
        <v>76</v>
      </c>
      <c r="E37" s="31">
        <v>5</v>
      </c>
      <c r="F37" s="47">
        <f>+E37/E$39*2</f>
        <v>0.52631578947368418</v>
      </c>
      <c r="G37" s="21"/>
      <c r="H37" s="21"/>
      <c r="I37" s="49"/>
    </row>
    <row r="38" spans="1:9" ht="67.5" customHeight="1" x14ac:dyDescent="0.35">
      <c r="A38" s="30">
        <v>5</v>
      </c>
      <c r="B38" s="63"/>
      <c r="C38" s="20" t="s">
        <v>62</v>
      </c>
      <c r="D38" s="20" t="s">
        <v>58</v>
      </c>
      <c r="E38" s="20">
        <v>5</v>
      </c>
      <c r="F38" s="47">
        <f>+E38/E$39*2</f>
        <v>0.52631578947368418</v>
      </c>
      <c r="G38" s="21"/>
      <c r="H38" s="21"/>
      <c r="I38" s="49"/>
    </row>
    <row r="39" spans="1:9" ht="43.5" customHeight="1" x14ac:dyDescent="0.35">
      <c r="A39" s="91" t="s">
        <v>29</v>
      </c>
      <c r="B39" s="92"/>
      <c r="C39" s="92"/>
      <c r="D39" s="92"/>
      <c r="E39" s="43">
        <f>SUM(E34:E38)</f>
        <v>19</v>
      </c>
      <c r="F39" s="43"/>
      <c r="G39" s="43"/>
      <c r="H39" s="43"/>
      <c r="I39" s="50"/>
    </row>
    <row r="40" spans="1:9" ht="42" customHeight="1" thickBot="1" x14ac:dyDescent="0.4">
      <c r="A40" s="128" t="s">
        <v>30</v>
      </c>
      <c r="B40" s="129"/>
      <c r="C40" s="129"/>
      <c r="D40" s="129"/>
      <c r="E40" s="129"/>
      <c r="F40" s="59">
        <f>SUM(F34:F39)</f>
        <v>2</v>
      </c>
      <c r="G40" s="130"/>
      <c r="H40" s="130"/>
      <c r="I40" s="131"/>
    </row>
    <row r="41" spans="1:9" ht="72.75" customHeight="1" thickBot="1" x14ac:dyDescent="0.4">
      <c r="A41" s="133" t="s">
        <v>74</v>
      </c>
      <c r="B41" s="133"/>
      <c r="C41" s="133"/>
      <c r="D41" s="134"/>
      <c r="E41" s="132" t="s">
        <v>17</v>
      </c>
      <c r="F41" s="133"/>
      <c r="G41" s="133"/>
      <c r="H41" s="133"/>
      <c r="I41" s="134"/>
    </row>
    <row r="42" spans="1:9" ht="69.75" customHeight="1" x14ac:dyDescent="0.35">
      <c r="A42" s="122" t="s">
        <v>23</v>
      </c>
      <c r="B42" s="123"/>
      <c r="C42" s="123"/>
      <c r="D42" s="123"/>
      <c r="E42" s="123"/>
      <c r="F42" s="123"/>
      <c r="G42" s="123"/>
      <c r="H42" s="123"/>
      <c r="I42" s="124"/>
    </row>
    <row r="43" spans="1:9" ht="81.75" customHeight="1" x14ac:dyDescent="0.35">
      <c r="A43" s="125" t="s">
        <v>31</v>
      </c>
      <c r="B43" s="126"/>
      <c r="C43" s="126"/>
      <c r="D43" s="126"/>
      <c r="E43" s="126"/>
      <c r="F43" s="126"/>
      <c r="G43" s="126"/>
      <c r="H43" s="126"/>
      <c r="I43" s="127"/>
    </row>
    <row r="44" spans="1:9" ht="74.25" customHeight="1" x14ac:dyDescent="0.35">
      <c r="A44" s="125" t="s">
        <v>37</v>
      </c>
      <c r="B44" s="126"/>
      <c r="C44" s="126"/>
      <c r="D44" s="126"/>
      <c r="E44" s="126"/>
      <c r="F44" s="126"/>
      <c r="G44" s="126"/>
      <c r="H44" s="126"/>
      <c r="I44" s="127"/>
    </row>
    <row r="45" spans="1:9" ht="64.5" customHeight="1" x14ac:dyDescent="0.35">
      <c r="A45" s="125" t="s">
        <v>32</v>
      </c>
      <c r="B45" s="126"/>
      <c r="C45" s="126"/>
      <c r="D45" s="126"/>
      <c r="E45" s="126"/>
      <c r="F45" s="126"/>
      <c r="G45" s="126"/>
      <c r="H45" s="126"/>
      <c r="I45" s="127"/>
    </row>
    <row r="46" spans="1:9" ht="75" customHeight="1" x14ac:dyDescent="0.35">
      <c r="A46" s="125" t="s">
        <v>33</v>
      </c>
      <c r="B46" s="126"/>
      <c r="C46" s="126"/>
      <c r="D46" s="126"/>
      <c r="E46" s="126"/>
      <c r="F46" s="126"/>
      <c r="G46" s="126"/>
      <c r="H46" s="126"/>
      <c r="I46" s="127"/>
    </row>
    <row r="47" spans="1:9" ht="236.25" customHeight="1" x14ac:dyDescent="0.35">
      <c r="A47" s="125" t="s">
        <v>38</v>
      </c>
      <c r="B47" s="126"/>
      <c r="C47" s="126"/>
      <c r="D47" s="126"/>
      <c r="E47" s="126"/>
      <c r="F47" s="126"/>
      <c r="G47" s="126"/>
      <c r="H47" s="126"/>
      <c r="I47" s="127"/>
    </row>
    <row r="48" spans="1:9" ht="36" customHeight="1" x14ac:dyDescent="0.35">
      <c r="A48" s="125" t="s">
        <v>34</v>
      </c>
      <c r="B48" s="126"/>
      <c r="C48" s="126"/>
      <c r="D48" s="126"/>
      <c r="E48" s="126"/>
      <c r="F48" s="126"/>
      <c r="G48" s="126"/>
      <c r="H48" s="126"/>
      <c r="I48" s="127"/>
    </row>
    <row r="49" spans="1:9" ht="50.25" customHeight="1" x14ac:dyDescent="0.35">
      <c r="A49" s="135" t="s">
        <v>42</v>
      </c>
      <c r="B49" s="136"/>
      <c r="C49" s="136"/>
      <c r="D49" s="136"/>
      <c r="E49" s="136"/>
      <c r="F49" s="136"/>
      <c r="G49" s="136"/>
      <c r="H49" s="136"/>
      <c r="I49" s="137"/>
    </row>
    <row r="50" spans="1:9" ht="50.25" customHeight="1" x14ac:dyDescent="0.35">
      <c r="A50" s="55" t="s">
        <v>57</v>
      </c>
      <c r="B50" s="56"/>
      <c r="C50" s="57"/>
      <c r="D50" s="57"/>
      <c r="E50" s="57"/>
      <c r="F50" s="57"/>
      <c r="G50" s="57"/>
      <c r="H50" s="57"/>
      <c r="I50" s="58"/>
    </row>
    <row r="51" spans="1:9" ht="50.25" customHeight="1" x14ac:dyDescent="0.35">
      <c r="A51" s="116" t="s">
        <v>85</v>
      </c>
      <c r="B51" s="117"/>
      <c r="C51" s="117"/>
      <c r="D51" s="117"/>
      <c r="E51" s="117"/>
      <c r="F51" s="117"/>
      <c r="G51" s="117"/>
      <c r="H51" s="117"/>
      <c r="I51" s="118"/>
    </row>
    <row r="52" spans="1:9" ht="49.5" customHeight="1" thickBot="1" x14ac:dyDescent="0.4">
      <c r="A52" s="119" t="s">
        <v>86</v>
      </c>
      <c r="B52" s="120"/>
      <c r="C52" s="120"/>
      <c r="D52" s="120"/>
      <c r="E52" s="120"/>
      <c r="F52" s="120"/>
      <c r="G52" s="120"/>
      <c r="H52" s="120"/>
      <c r="I52" s="121"/>
    </row>
  </sheetData>
  <mergeCells count="40">
    <mergeCell ref="A51:I51"/>
    <mergeCell ref="A52:I52"/>
    <mergeCell ref="A42:I42"/>
    <mergeCell ref="A43:I43"/>
    <mergeCell ref="A39:D39"/>
    <mergeCell ref="A40:E40"/>
    <mergeCell ref="G40:I40"/>
    <mergeCell ref="E41:I41"/>
    <mergeCell ref="A41:D41"/>
    <mergeCell ref="A49:I49"/>
    <mergeCell ref="A44:I44"/>
    <mergeCell ref="A45:I45"/>
    <mergeCell ref="A46:I46"/>
    <mergeCell ref="A47:I47"/>
    <mergeCell ref="A48:I48"/>
    <mergeCell ref="A30:I30"/>
    <mergeCell ref="C9:E9"/>
    <mergeCell ref="B17:B20"/>
    <mergeCell ref="A32:I32"/>
    <mergeCell ref="A10:I10"/>
    <mergeCell ref="A31:I31"/>
    <mergeCell ref="E12:I12"/>
    <mergeCell ref="B21:B24"/>
    <mergeCell ref="C21:C24"/>
    <mergeCell ref="C7:D7"/>
    <mergeCell ref="B36:B38"/>
    <mergeCell ref="A28:D28"/>
    <mergeCell ref="A1:I1"/>
    <mergeCell ref="C2:E2"/>
    <mergeCell ref="G2:I2"/>
    <mergeCell ref="A3:B3"/>
    <mergeCell ref="F3:I9"/>
    <mergeCell ref="A4:B4"/>
    <mergeCell ref="A5:B5"/>
    <mergeCell ref="A9:B9"/>
    <mergeCell ref="A6:B6"/>
    <mergeCell ref="A7:B7"/>
    <mergeCell ref="A8:B8"/>
    <mergeCell ref="C6:D6"/>
    <mergeCell ref="A29:D29"/>
  </mergeCells>
  <printOptions horizontalCentered="1"/>
  <pageMargins left="0.27559055118110237" right="0.23622047244094491" top="0.35433070866141736" bottom="0.47244094488188981" header="0.31496062992125984" footer="0.19685039370078741"/>
  <pageSetup paperSize="9" scale="38" fitToHeight="0" orientation="landscape" r:id="rId1"/>
  <headerFooter>
    <oddFooter>&amp;C&amp;20Pagina &amp;P di &amp;N</oddFooter>
  </headerFooter>
  <rowBreaks count="3" manualBreakCount="3">
    <brk id="16" max="8" man="1"/>
    <brk id="31" max="8" man="1"/>
    <brk id="41"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TRANGHESE</vt:lpstr>
      <vt:lpstr>TRANGHESE!Area_stampa</vt:lpstr>
      <vt:lpstr>TRANGHESE!Titoli_stampa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2024-03-20T08:44:59Z</cp:lastPrinted>
  <dcterms:created xsi:type="dcterms:W3CDTF">2016-05-11T08:55:11Z</dcterms:created>
  <dcterms:modified xsi:type="dcterms:W3CDTF">2024-09-25T11:25:33Z</dcterms:modified>
</cp:coreProperties>
</file>